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changchenge/Desktop/Replica for Chapter 1/"/>
    </mc:Choice>
  </mc:AlternateContent>
  <xr:revisionPtr revIDLastSave="0" documentId="13_ncr:1_{92F44C88-A8B6-8F49-8365-AB3FB3733E29}" xr6:coauthVersionLast="47" xr6:coauthVersionMax="47" xr10:uidLastSave="{00000000-0000-0000-0000-000000000000}"/>
  <bookViews>
    <workbookView minimized="1" xWindow="15540" yWindow="980" windowWidth="47020" windowHeight="19760" activeTab="1" xr2:uid="{00000000-000D-0000-FFFF-FFFF00000000}"/>
  </bookViews>
  <sheets>
    <sheet name="Readme" sheetId="1" r:id="rId1"/>
    <sheet name="Narrative Source" sheetId="6" r:id="rId2"/>
    <sheet name="Pivot Table" sheetId="8" r:id="rId3"/>
  </sheets>
  <definedNames>
    <definedName name="_xlnm._FilterDatabase" localSheetId="1" hidden="1">'Narrative Source'!$A$1:$P$882</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83" i="6" l="1"/>
  <c r="I562" i="6" l="1"/>
  <c r="J562" i="6" s="1"/>
  <c r="I159" i="6"/>
  <c r="J159" i="6" s="1"/>
  <c r="I2" i="6"/>
  <c r="J2" i="6" s="1"/>
  <c r="I3" i="6"/>
  <c r="J3" i="6" s="1"/>
  <c r="I4" i="6"/>
  <c r="J4" i="6" s="1"/>
  <c r="I5" i="6"/>
  <c r="J5" i="6" s="1"/>
  <c r="I6" i="6"/>
  <c r="J6" i="6" s="1"/>
  <c r="I7" i="6"/>
  <c r="J7" i="6" s="1"/>
  <c r="I15" i="6"/>
  <c r="J15" i="6" s="1"/>
  <c r="I8" i="6"/>
  <c r="J8" i="6" s="1"/>
  <c r="I17" i="6"/>
  <c r="J17" i="6" s="1"/>
  <c r="I16" i="6"/>
  <c r="J16" i="6" s="1"/>
  <c r="I18" i="6"/>
  <c r="J18" i="6" s="1"/>
  <c r="I19" i="6"/>
  <c r="J19" i="6" s="1"/>
  <c r="I20" i="6"/>
  <c r="J20" i="6" s="1"/>
  <c r="J21" i="6"/>
  <c r="I9" i="6"/>
  <c r="J9" i="6" s="1"/>
  <c r="I13" i="6"/>
  <c r="J13" i="6" s="1"/>
  <c r="I12" i="6"/>
  <c r="J12" i="6" s="1"/>
  <c r="I11" i="6"/>
  <c r="J11" i="6" s="1"/>
  <c r="I10" i="6"/>
  <c r="J10" i="6" s="1"/>
  <c r="I22" i="6"/>
  <c r="J22" i="6" s="1"/>
  <c r="I23" i="6"/>
  <c r="J23" i="6" s="1"/>
  <c r="I24" i="6"/>
  <c r="J24" i="6" s="1"/>
  <c r="I25" i="6"/>
  <c r="J25" i="6" s="1"/>
  <c r="I40" i="6"/>
  <c r="J40" i="6" s="1"/>
  <c r="I41" i="6"/>
  <c r="J41" i="6" s="1"/>
  <c r="I42" i="6"/>
  <c r="J42" i="6" s="1"/>
  <c r="I44" i="6"/>
  <c r="J44" i="6" s="1"/>
  <c r="I45" i="6"/>
  <c r="J45" i="6" s="1"/>
  <c r="I46" i="6"/>
  <c r="J46" i="6" s="1"/>
  <c r="I47" i="6"/>
  <c r="J47" i="6" s="1"/>
  <c r="I48" i="6"/>
  <c r="J48" i="6" s="1"/>
  <c r="I39" i="6"/>
  <c r="J39" i="6" s="1"/>
  <c r="I33" i="6"/>
  <c r="J33" i="6" s="1"/>
  <c r="I32" i="6"/>
  <c r="J32" i="6" s="1"/>
  <c r="I26" i="6"/>
  <c r="J26" i="6" s="1"/>
  <c r="I31" i="6"/>
  <c r="J31" i="6" s="1"/>
  <c r="I30" i="6"/>
  <c r="J30" i="6" s="1"/>
  <c r="I43" i="6"/>
  <c r="J43" i="6" s="1"/>
  <c r="I29" i="6"/>
  <c r="J29" i="6" s="1"/>
  <c r="I28" i="6"/>
  <c r="J28" i="6" s="1"/>
  <c r="J27" i="6"/>
  <c r="I14" i="6"/>
  <c r="J14" i="6" s="1"/>
  <c r="J34" i="6"/>
  <c r="J49" i="6"/>
  <c r="I60" i="6"/>
  <c r="J60" i="6" s="1"/>
  <c r="I59" i="6"/>
  <c r="J59" i="6" s="1"/>
  <c r="I57" i="6"/>
  <c r="J57" i="6" s="1"/>
  <c r="I56" i="6"/>
  <c r="J56" i="6" s="1"/>
  <c r="I58" i="6"/>
  <c r="J58" i="6" s="1"/>
  <c r="I61" i="6"/>
  <c r="J61" i="6" s="1"/>
  <c r="I62" i="6"/>
  <c r="J62" i="6" s="1"/>
  <c r="I55" i="6"/>
  <c r="J55" i="6" s="1"/>
  <c r="I51" i="6"/>
  <c r="J51" i="6" s="1"/>
  <c r="I50" i="6"/>
  <c r="J50" i="6" s="1"/>
  <c r="I36" i="6"/>
  <c r="J36" i="6" s="1"/>
  <c r="J35" i="6"/>
  <c r="I63" i="6"/>
  <c r="J63" i="6" s="1"/>
  <c r="I64" i="6"/>
  <c r="J64" i="6" s="1"/>
  <c r="J65" i="6"/>
  <c r="I67" i="6"/>
  <c r="J67" i="6" s="1"/>
  <c r="I73" i="6"/>
  <c r="J73" i="6" s="1"/>
  <c r="I66" i="6"/>
  <c r="J66" i="6" s="1"/>
  <c r="I72" i="6"/>
  <c r="J72" i="6" s="1"/>
  <c r="I71" i="6"/>
  <c r="J71" i="6" s="1"/>
  <c r="I69" i="6"/>
  <c r="J69" i="6" s="1"/>
  <c r="I52" i="6"/>
  <c r="J52" i="6" s="1"/>
  <c r="I68" i="6"/>
  <c r="J68" i="6" s="1"/>
  <c r="I70" i="6"/>
  <c r="J70" i="6" s="1"/>
  <c r="I74" i="6"/>
  <c r="J74" i="6" s="1"/>
  <c r="J75" i="6"/>
  <c r="I78" i="6"/>
  <c r="J78" i="6" s="1"/>
  <c r="I77" i="6"/>
  <c r="J77" i="6" s="1"/>
  <c r="I38" i="6"/>
  <c r="J38" i="6" s="1"/>
  <c r="I80" i="6"/>
  <c r="J80" i="6" s="1"/>
  <c r="I79" i="6"/>
  <c r="J79" i="6" s="1"/>
  <c r="I37" i="6"/>
  <c r="J37" i="6" s="1"/>
  <c r="I76" i="6"/>
  <c r="J76" i="6" s="1"/>
  <c r="I53" i="6"/>
  <c r="J53" i="6" s="1"/>
  <c r="J81" i="6"/>
  <c r="I83" i="6"/>
  <c r="J83" i="6" s="1"/>
  <c r="O90" i="6"/>
  <c r="I90" i="6"/>
  <c r="J90" i="6" s="1"/>
  <c r="O91" i="6"/>
  <c r="I91" i="6"/>
  <c r="J91" i="6" s="1"/>
  <c r="I92" i="6"/>
  <c r="J92" i="6" s="1"/>
  <c r="I93" i="6"/>
  <c r="J93" i="6" s="1"/>
  <c r="I97" i="6"/>
  <c r="J97" i="6" s="1"/>
  <c r="I98" i="6"/>
  <c r="J98" i="6" s="1"/>
  <c r="I96" i="6"/>
  <c r="J96" i="6" s="1"/>
  <c r="I95" i="6"/>
  <c r="J95" i="6" s="1"/>
  <c r="I94" i="6"/>
  <c r="J94" i="6" s="1"/>
  <c r="I82" i="6"/>
  <c r="J82" i="6" s="1"/>
  <c r="I86" i="6"/>
  <c r="J86" i="6" s="1"/>
  <c r="I85" i="6"/>
  <c r="J85" i="6" s="1"/>
  <c r="I99" i="6"/>
  <c r="J99" i="6" s="1"/>
  <c r="I84" i="6"/>
  <c r="J84" i="6" s="1"/>
  <c r="I54" i="6"/>
  <c r="J54" i="6" s="1"/>
  <c r="I87" i="6"/>
  <c r="J87" i="6" s="1"/>
  <c r="I105" i="6"/>
  <c r="J105" i="6" s="1"/>
  <c r="I106" i="6"/>
  <c r="J106" i="6" s="1"/>
  <c r="I100" i="6"/>
  <c r="J100" i="6" s="1"/>
  <c r="I88" i="6"/>
  <c r="J88" i="6" s="1"/>
  <c r="I107" i="6"/>
  <c r="J107" i="6" s="1"/>
  <c r="I116" i="6"/>
  <c r="J116" i="6" s="1"/>
  <c r="I115" i="6"/>
  <c r="J115" i="6" s="1"/>
  <c r="I114" i="6"/>
  <c r="J114" i="6" s="1"/>
  <c r="I109" i="6"/>
  <c r="J109" i="6" s="1"/>
  <c r="I110" i="6"/>
  <c r="J110" i="6" s="1"/>
  <c r="I111" i="6"/>
  <c r="J111" i="6" s="1"/>
  <c r="I108" i="6"/>
  <c r="J108" i="6" s="1"/>
  <c r="I113" i="6"/>
  <c r="J113" i="6" s="1"/>
  <c r="I112" i="6"/>
  <c r="J112" i="6" s="1"/>
  <c r="I118" i="6"/>
  <c r="J118" i="6" s="1"/>
  <c r="I119" i="6"/>
  <c r="J119" i="6" s="1"/>
  <c r="I117" i="6"/>
  <c r="J117" i="6" s="1"/>
  <c r="J121" i="6"/>
  <c r="I120" i="6"/>
  <c r="J120" i="6" s="1"/>
  <c r="I101" i="6"/>
  <c r="J101" i="6" s="1"/>
  <c r="I102" i="6"/>
  <c r="J102" i="6" s="1"/>
  <c r="J122" i="6"/>
  <c r="I130" i="6"/>
  <c r="J130" i="6" s="1"/>
  <c r="I132" i="6"/>
  <c r="J132" i="6" s="1"/>
  <c r="I133" i="6"/>
  <c r="J133" i="6" s="1"/>
  <c r="I134" i="6"/>
  <c r="J134" i="6" s="1"/>
  <c r="J123" i="6"/>
  <c r="I131" i="6"/>
  <c r="J131" i="6" s="1"/>
  <c r="I138" i="6"/>
  <c r="J138" i="6" s="1"/>
  <c r="I137" i="6"/>
  <c r="J137" i="6" s="1"/>
  <c r="I135" i="6"/>
  <c r="J135" i="6" s="1"/>
  <c r="I124" i="6"/>
  <c r="J124" i="6" s="1"/>
  <c r="I136" i="6"/>
  <c r="J136" i="6" s="1"/>
  <c r="I126" i="6"/>
  <c r="J126" i="6" s="1"/>
  <c r="I125" i="6"/>
  <c r="J125" i="6" s="1"/>
  <c r="I139" i="6"/>
  <c r="J139" i="6" s="1"/>
  <c r="I144" i="6"/>
  <c r="J144" i="6" s="1"/>
  <c r="I140" i="6"/>
  <c r="J140" i="6" s="1"/>
  <c r="I104" i="6"/>
  <c r="J104" i="6" s="1"/>
  <c r="J142" i="6"/>
  <c r="I141" i="6"/>
  <c r="J141" i="6" s="1"/>
  <c r="I127" i="6"/>
  <c r="J127" i="6" s="1"/>
  <c r="I129" i="6"/>
  <c r="J129" i="6" s="1"/>
  <c r="I128" i="6"/>
  <c r="J128" i="6" s="1"/>
  <c r="I103" i="6"/>
  <c r="J103" i="6" s="1"/>
  <c r="I89" i="6"/>
  <c r="J89" i="6" s="1"/>
  <c r="J145" i="6"/>
  <c r="I146" i="6"/>
  <c r="J146" i="6" s="1"/>
  <c r="J151" i="6"/>
  <c r="I150" i="6"/>
  <c r="J150" i="6" s="1"/>
  <c r="I148" i="6"/>
  <c r="J148" i="6" s="1"/>
  <c r="I153" i="6"/>
  <c r="J153" i="6" s="1"/>
  <c r="I154" i="6"/>
  <c r="J154" i="6" s="1"/>
  <c r="I152" i="6"/>
  <c r="J152" i="6" s="1"/>
  <c r="I149" i="6"/>
  <c r="J149" i="6" s="1"/>
  <c r="I155" i="6"/>
  <c r="J155" i="6" s="1"/>
  <c r="I156" i="6"/>
  <c r="J156" i="6" s="1"/>
  <c r="I157" i="6"/>
  <c r="J157" i="6" s="1"/>
  <c r="I158" i="6"/>
  <c r="J158" i="6" s="1"/>
  <c r="I143" i="6"/>
  <c r="J143" i="6" s="1"/>
  <c r="J175" i="6"/>
  <c r="I166" i="6"/>
  <c r="J166" i="6" s="1"/>
  <c r="I164" i="6"/>
  <c r="J164" i="6" s="1"/>
  <c r="I168" i="6"/>
  <c r="J168" i="6" s="1"/>
  <c r="I167" i="6"/>
  <c r="J167" i="6" s="1"/>
  <c r="I174" i="6"/>
  <c r="J174" i="6" s="1"/>
  <c r="I165" i="6"/>
  <c r="J165" i="6" s="1"/>
  <c r="I170" i="6"/>
  <c r="J170" i="6" s="1"/>
  <c r="I177" i="6"/>
  <c r="J177" i="6" s="1"/>
  <c r="I171" i="6"/>
  <c r="J171" i="6" s="1"/>
  <c r="I169" i="6"/>
  <c r="J169" i="6" s="1"/>
  <c r="I172" i="6"/>
  <c r="J172" i="6" s="1"/>
  <c r="I176" i="6"/>
  <c r="J176" i="6" s="1"/>
  <c r="I178" i="6"/>
  <c r="J178" i="6" s="1"/>
  <c r="I161" i="6"/>
  <c r="J161" i="6" s="1"/>
  <c r="I147" i="6"/>
  <c r="J147" i="6" s="1"/>
  <c r="I173" i="6"/>
  <c r="J173" i="6" s="1"/>
  <c r="I163" i="6"/>
  <c r="J163" i="6" s="1"/>
  <c r="I162" i="6"/>
  <c r="J162" i="6" s="1"/>
  <c r="J160" i="6"/>
  <c r="I179" i="6"/>
  <c r="J179" i="6" s="1"/>
  <c r="I182" i="6"/>
  <c r="J182" i="6" s="1"/>
  <c r="L181" i="6"/>
  <c r="I181" i="6"/>
  <c r="J181" i="6" s="1"/>
  <c r="I183" i="6"/>
  <c r="J183" i="6" s="1"/>
  <c r="I184" i="6"/>
  <c r="J184" i="6" s="1"/>
  <c r="I185" i="6"/>
  <c r="J185" i="6" s="1"/>
  <c r="I186" i="6"/>
  <c r="J186" i="6" s="1"/>
  <c r="I180" i="6"/>
  <c r="J180" i="6" s="1"/>
  <c r="I187" i="6"/>
  <c r="J187" i="6" s="1"/>
  <c r="I188" i="6"/>
  <c r="J188" i="6" s="1"/>
  <c r="I189" i="6"/>
  <c r="J189" i="6" s="1"/>
  <c r="I190" i="6"/>
  <c r="J190" i="6" s="1"/>
  <c r="I191" i="6"/>
  <c r="J191" i="6" s="1"/>
  <c r="I192" i="6"/>
  <c r="J192" i="6" s="1"/>
  <c r="I194" i="6"/>
  <c r="J194" i="6" s="1"/>
  <c r="I195" i="6"/>
  <c r="J195" i="6" s="1"/>
  <c r="I193" i="6"/>
  <c r="J193" i="6" s="1"/>
  <c r="I196" i="6"/>
  <c r="J196" i="6" s="1"/>
  <c r="I201" i="6"/>
  <c r="J201" i="6" s="1"/>
  <c r="I203" i="6"/>
  <c r="J203" i="6" s="1"/>
  <c r="I204" i="6"/>
  <c r="J204" i="6" s="1"/>
  <c r="I202" i="6"/>
  <c r="J202" i="6" s="1"/>
  <c r="I205" i="6"/>
  <c r="J205" i="6" s="1"/>
  <c r="I200" i="6"/>
  <c r="J200" i="6" s="1"/>
  <c r="I199" i="6"/>
  <c r="J199" i="6" s="1"/>
  <c r="I197" i="6"/>
  <c r="J197" i="6" s="1"/>
  <c r="I198" i="6"/>
  <c r="J198" i="6" s="1"/>
  <c r="I206" i="6"/>
  <c r="J206" i="6" s="1"/>
  <c r="I212" i="6"/>
  <c r="J212" i="6" s="1"/>
  <c r="I215" i="6"/>
  <c r="J215" i="6" s="1"/>
  <c r="I213" i="6"/>
  <c r="J213" i="6" s="1"/>
  <c r="I214" i="6"/>
  <c r="J214" i="6" s="1"/>
  <c r="I216" i="6"/>
  <c r="J216" i="6" s="1"/>
  <c r="I208" i="6"/>
  <c r="J208" i="6" s="1"/>
  <c r="I207" i="6"/>
  <c r="J207" i="6" s="1"/>
  <c r="I210" i="6"/>
  <c r="J210" i="6" s="1"/>
  <c r="I209" i="6"/>
  <c r="J209" i="6" s="1"/>
  <c r="I217" i="6"/>
  <c r="J217" i="6" s="1"/>
  <c r="J211" i="6"/>
  <c r="J218" i="6"/>
  <c r="I221" i="6"/>
  <c r="J221" i="6" s="1"/>
  <c r="I222" i="6"/>
  <c r="J222" i="6" s="1"/>
  <c r="I219" i="6"/>
  <c r="J219" i="6" s="1"/>
  <c r="I223" i="6"/>
  <c r="J223" i="6" s="1"/>
  <c r="I224" i="6"/>
  <c r="J224" i="6" s="1"/>
  <c r="I227" i="6"/>
  <c r="J227" i="6" s="1"/>
  <c r="I225" i="6"/>
  <c r="J225" i="6" s="1"/>
  <c r="I220" i="6"/>
  <c r="J220" i="6" s="1"/>
  <c r="I228" i="6"/>
  <c r="J228" i="6" s="1"/>
  <c r="I229" i="6"/>
  <c r="J229" i="6" s="1"/>
  <c r="I230" i="6"/>
  <c r="J230" i="6" s="1"/>
  <c r="I226" i="6"/>
  <c r="J226" i="6" s="1"/>
  <c r="I231" i="6"/>
  <c r="J231" i="6" s="1"/>
  <c r="I233" i="6"/>
  <c r="J233" i="6" s="1"/>
  <c r="I232" i="6"/>
  <c r="J232" i="6" s="1"/>
  <c r="I235" i="6"/>
  <c r="J235" i="6" s="1"/>
  <c r="I236" i="6"/>
  <c r="J236" i="6" s="1"/>
  <c r="J237" i="6"/>
  <c r="I238" i="6"/>
  <c r="J238" i="6" s="1"/>
  <c r="L239" i="6"/>
  <c r="I239" i="6"/>
  <c r="J239" i="6" s="1"/>
  <c r="I240" i="6"/>
  <c r="J240" i="6" s="1"/>
  <c r="I241" i="6"/>
  <c r="J241" i="6" s="1"/>
  <c r="J242" i="6"/>
  <c r="I243" i="6"/>
  <c r="J243" i="6" s="1"/>
  <c r="I244" i="6"/>
  <c r="J244" i="6" s="1"/>
  <c r="I245" i="6"/>
  <c r="J245" i="6" s="1"/>
  <c r="J246" i="6"/>
  <c r="J234" i="6"/>
  <c r="J247" i="6"/>
  <c r="J248" i="6"/>
  <c r="I249" i="6"/>
  <c r="J249" i="6" s="1"/>
  <c r="I250" i="6"/>
  <c r="J250" i="6" s="1"/>
  <c r="I251" i="6"/>
  <c r="J251" i="6" s="1"/>
  <c r="I252" i="6"/>
  <c r="J252" i="6" s="1"/>
  <c r="J264" i="6"/>
  <c r="I265" i="6"/>
  <c r="J265" i="6" s="1"/>
  <c r="J266" i="6"/>
  <c r="I268" i="6"/>
  <c r="J268" i="6" s="1"/>
  <c r="I269" i="6"/>
  <c r="J269" i="6" s="1"/>
  <c r="J267" i="6"/>
  <c r="I270" i="6"/>
  <c r="J270" i="6" s="1"/>
  <c r="I253" i="6"/>
  <c r="J253" i="6" s="1"/>
  <c r="I302" i="6"/>
  <c r="J302" i="6" s="1"/>
  <c r="I303" i="6"/>
  <c r="J303" i="6" s="1"/>
  <c r="I301" i="6"/>
  <c r="J301" i="6" s="1"/>
  <c r="I298" i="6"/>
  <c r="J298" i="6" s="1"/>
  <c r="I300" i="6"/>
  <c r="J300" i="6" s="1"/>
  <c r="I277" i="6"/>
  <c r="J277" i="6" s="1"/>
  <c r="I276" i="6"/>
  <c r="J276" i="6" s="1"/>
  <c r="I275" i="6"/>
  <c r="J275" i="6" s="1"/>
  <c r="I274" i="6"/>
  <c r="J274" i="6" s="1"/>
  <c r="I273" i="6"/>
  <c r="J273" i="6" s="1"/>
  <c r="I272" i="6"/>
  <c r="J272" i="6" s="1"/>
  <c r="I271" i="6"/>
  <c r="J271" i="6" s="1"/>
  <c r="I254" i="6"/>
  <c r="J254" i="6" s="1"/>
  <c r="I257" i="6"/>
  <c r="J257" i="6" s="1"/>
  <c r="I256" i="6"/>
  <c r="J256" i="6" s="1"/>
  <c r="I255" i="6"/>
  <c r="J255" i="6" s="1"/>
  <c r="I299" i="6"/>
  <c r="J299" i="6" s="1"/>
  <c r="I304" i="6"/>
  <c r="J304" i="6" s="1"/>
  <c r="I278" i="6"/>
  <c r="J278" i="6" s="1"/>
  <c r="I305" i="6"/>
  <c r="J305" i="6" s="1"/>
  <c r="I309" i="6"/>
  <c r="J309" i="6" s="1"/>
  <c r="I308" i="6"/>
  <c r="J308" i="6" s="1"/>
  <c r="I307" i="6"/>
  <c r="J307" i="6" s="1"/>
  <c r="I306" i="6"/>
  <c r="J306" i="6" s="1"/>
  <c r="I310" i="6"/>
  <c r="J310" i="6" s="1"/>
  <c r="I312" i="6"/>
  <c r="J312" i="6" s="1"/>
  <c r="I311" i="6"/>
  <c r="J311" i="6" s="1"/>
  <c r="I287" i="6"/>
  <c r="J287" i="6" s="1"/>
  <c r="I286" i="6"/>
  <c r="J286" i="6" s="1"/>
  <c r="I285" i="6"/>
  <c r="J285" i="6" s="1"/>
  <c r="I284" i="6"/>
  <c r="J284" i="6" s="1"/>
  <c r="I283" i="6"/>
  <c r="J283" i="6" s="1"/>
  <c r="I282" i="6"/>
  <c r="J282" i="6" s="1"/>
  <c r="I281" i="6"/>
  <c r="J281" i="6" s="1"/>
  <c r="I280" i="6"/>
  <c r="J280" i="6" s="1"/>
  <c r="I263" i="6"/>
  <c r="J263" i="6" s="1"/>
  <c r="I262" i="6"/>
  <c r="J262" i="6" s="1"/>
  <c r="I261" i="6"/>
  <c r="J261" i="6" s="1"/>
  <c r="I260" i="6"/>
  <c r="J260" i="6" s="1"/>
  <c r="I259" i="6"/>
  <c r="J259" i="6" s="1"/>
  <c r="I258" i="6"/>
  <c r="J258" i="6" s="1"/>
  <c r="I279" i="6"/>
  <c r="J279" i="6" s="1"/>
  <c r="I313" i="6"/>
  <c r="J313" i="6" s="1"/>
  <c r="I288" i="6"/>
  <c r="J288" i="6" s="1"/>
  <c r="I314" i="6"/>
  <c r="J314" i="6" s="1"/>
  <c r="I289" i="6"/>
  <c r="J289" i="6" s="1"/>
  <c r="I290" i="6"/>
  <c r="J290" i="6" s="1"/>
  <c r="I293" i="6"/>
  <c r="J293" i="6" s="1"/>
  <c r="I294" i="6"/>
  <c r="J294" i="6" s="1"/>
  <c r="L295" i="6"/>
  <c r="I295" i="6"/>
  <c r="J295" i="6" s="1"/>
  <c r="I292" i="6"/>
  <c r="J292" i="6" s="1"/>
  <c r="I291" i="6"/>
  <c r="J291" i="6" s="1"/>
  <c r="I317" i="6"/>
  <c r="J317" i="6" s="1"/>
  <c r="I296" i="6"/>
  <c r="J296" i="6" s="1"/>
  <c r="I318" i="6"/>
  <c r="J318" i="6" s="1"/>
  <c r="I297" i="6"/>
  <c r="J297" i="6" s="1"/>
  <c r="I319" i="6"/>
  <c r="J319" i="6" s="1"/>
  <c r="I315" i="6"/>
  <c r="J315" i="6" s="1"/>
  <c r="I327" i="6"/>
  <c r="J327" i="6" s="1"/>
  <c r="I328" i="6"/>
  <c r="J328" i="6" s="1"/>
  <c r="I326" i="6"/>
  <c r="J326" i="6" s="1"/>
  <c r="I329" i="6"/>
  <c r="J329" i="6" s="1"/>
  <c r="I330" i="6"/>
  <c r="J330" i="6" s="1"/>
  <c r="I320" i="6"/>
  <c r="J320" i="6" s="1"/>
  <c r="I321" i="6"/>
  <c r="J321" i="6" s="1"/>
  <c r="I316" i="6"/>
  <c r="J316" i="6" s="1"/>
  <c r="I331" i="6"/>
  <c r="J331" i="6" s="1"/>
  <c r="I334" i="6"/>
  <c r="J334" i="6" s="1"/>
  <c r="I333" i="6"/>
  <c r="J333" i="6" s="1"/>
  <c r="I332" i="6"/>
  <c r="J332" i="6" s="1"/>
  <c r="I335" i="6"/>
  <c r="J335" i="6" s="1"/>
  <c r="I336" i="6"/>
  <c r="J336" i="6" s="1"/>
  <c r="I337" i="6"/>
  <c r="J337" i="6" s="1"/>
  <c r="I347" i="6"/>
  <c r="J347" i="6" s="1"/>
  <c r="I346" i="6"/>
  <c r="J346" i="6" s="1"/>
  <c r="I345" i="6"/>
  <c r="J345" i="6" s="1"/>
  <c r="I344" i="6"/>
  <c r="J344" i="6" s="1"/>
  <c r="I343" i="6"/>
  <c r="J343" i="6" s="1"/>
  <c r="I342" i="6"/>
  <c r="J342" i="6" s="1"/>
  <c r="I322" i="6"/>
  <c r="J322" i="6" s="1"/>
  <c r="I341" i="6"/>
  <c r="J341" i="6" s="1"/>
  <c r="I357" i="6"/>
  <c r="J357" i="6" s="1"/>
  <c r="I353" i="6"/>
  <c r="J353" i="6" s="1"/>
  <c r="I352" i="6"/>
  <c r="J352" i="6" s="1"/>
  <c r="I351" i="6"/>
  <c r="J351" i="6" s="1"/>
  <c r="I350" i="6"/>
  <c r="J350" i="6" s="1"/>
  <c r="I349" i="6"/>
  <c r="J349" i="6" s="1"/>
  <c r="I348" i="6"/>
  <c r="J348" i="6" s="1"/>
  <c r="I323" i="6"/>
  <c r="J323" i="6" s="1"/>
  <c r="I354" i="6"/>
  <c r="J354" i="6" s="1"/>
  <c r="I340" i="6"/>
  <c r="J340" i="6" s="1"/>
  <c r="I339" i="6"/>
  <c r="J339" i="6" s="1"/>
  <c r="I338" i="6"/>
  <c r="J338" i="6" s="1"/>
  <c r="I358" i="6"/>
  <c r="J358" i="6" s="1"/>
  <c r="I355" i="6"/>
  <c r="J355" i="6" s="1"/>
  <c r="I391" i="6"/>
  <c r="J391" i="6" s="1"/>
  <c r="I392" i="6"/>
  <c r="J392" i="6" s="1"/>
  <c r="I394" i="6"/>
  <c r="J394" i="6" s="1"/>
  <c r="I395" i="6"/>
  <c r="J395" i="6" s="1"/>
  <c r="I396" i="6"/>
  <c r="J396" i="6" s="1"/>
  <c r="I393" i="6"/>
  <c r="J393" i="6" s="1"/>
  <c r="I399" i="6"/>
  <c r="J399" i="6" s="1"/>
  <c r="I397" i="6"/>
  <c r="J397" i="6" s="1"/>
  <c r="I408" i="6"/>
  <c r="J408" i="6" s="1"/>
  <c r="I398" i="6"/>
  <c r="J398" i="6" s="1"/>
  <c r="I380" i="6"/>
  <c r="J380" i="6" s="1"/>
  <c r="I363" i="6"/>
  <c r="J363" i="6" s="1"/>
  <c r="I386" i="6"/>
  <c r="J386" i="6" s="1"/>
  <c r="I369" i="6"/>
  <c r="J369" i="6" s="1"/>
  <c r="I376" i="6"/>
  <c r="J376" i="6" s="1"/>
  <c r="I378" i="6"/>
  <c r="J378" i="6" s="1"/>
  <c r="I384" i="6"/>
  <c r="J384" i="6" s="1"/>
  <c r="I360" i="6"/>
  <c r="J360" i="6" s="1"/>
  <c r="I387" i="6"/>
  <c r="J387" i="6" s="1"/>
  <c r="I388" i="6"/>
  <c r="J388" i="6" s="1"/>
  <c r="I368" i="6"/>
  <c r="J368" i="6" s="1"/>
  <c r="I370" i="6"/>
  <c r="J370" i="6" s="1"/>
  <c r="I373" i="6"/>
  <c r="J373" i="6" s="1"/>
  <c r="I389" i="6"/>
  <c r="J389" i="6" s="1"/>
  <c r="I377" i="6"/>
  <c r="J377" i="6" s="1"/>
  <c r="I359" i="6"/>
  <c r="J359" i="6" s="1"/>
  <c r="I382" i="6"/>
  <c r="J382" i="6" s="1"/>
  <c r="I362" i="6"/>
  <c r="J362" i="6" s="1"/>
  <c r="I375" i="6"/>
  <c r="J375" i="6" s="1"/>
  <c r="I371" i="6"/>
  <c r="J371" i="6" s="1"/>
  <c r="I385" i="6"/>
  <c r="J385" i="6" s="1"/>
  <c r="I364" i="6"/>
  <c r="J364" i="6" s="1"/>
  <c r="I356" i="6"/>
  <c r="J356" i="6" s="1"/>
  <c r="I367" i="6"/>
  <c r="J367" i="6" s="1"/>
  <c r="I365" i="6"/>
  <c r="J365" i="6" s="1"/>
  <c r="I374" i="6"/>
  <c r="J374" i="6" s="1"/>
  <c r="I366" i="6"/>
  <c r="J366" i="6" s="1"/>
  <c r="I372" i="6"/>
  <c r="J372" i="6" s="1"/>
  <c r="I381" i="6"/>
  <c r="J381" i="6" s="1"/>
  <c r="I390" i="6"/>
  <c r="J390" i="6" s="1"/>
  <c r="I383" i="6"/>
  <c r="J383" i="6" s="1"/>
  <c r="I379" i="6"/>
  <c r="J379" i="6" s="1"/>
  <c r="I325" i="6"/>
  <c r="J325" i="6" s="1"/>
  <c r="I324" i="6"/>
  <c r="J324" i="6" s="1"/>
  <c r="I440" i="6"/>
  <c r="J440" i="6" s="1"/>
  <c r="I420" i="6"/>
  <c r="J420" i="6" s="1"/>
  <c r="I426" i="6"/>
  <c r="J426" i="6" s="1"/>
  <c r="I425" i="6"/>
  <c r="J425" i="6" s="1"/>
  <c r="I427" i="6"/>
  <c r="J427" i="6" s="1"/>
  <c r="I429" i="6"/>
  <c r="J429" i="6" s="1"/>
  <c r="I430" i="6"/>
  <c r="J430" i="6" s="1"/>
  <c r="I428" i="6"/>
  <c r="J428" i="6" s="1"/>
  <c r="I400" i="6"/>
  <c r="J400" i="6" s="1"/>
  <c r="I419" i="6"/>
  <c r="J419" i="6" s="1"/>
  <c r="I418" i="6"/>
  <c r="J418" i="6" s="1"/>
  <c r="I423" i="6"/>
  <c r="J423" i="6" s="1"/>
  <c r="I422" i="6"/>
  <c r="J422" i="6" s="1"/>
  <c r="I424" i="6"/>
  <c r="J424" i="6" s="1"/>
  <c r="I413" i="6"/>
  <c r="J413" i="6" s="1"/>
  <c r="I414" i="6"/>
  <c r="J414" i="6" s="1"/>
  <c r="I411" i="6"/>
  <c r="J411" i="6" s="1"/>
  <c r="I451" i="6"/>
  <c r="J451" i="6" s="1"/>
  <c r="I421" i="6"/>
  <c r="J421" i="6" s="1"/>
  <c r="I412" i="6"/>
  <c r="J412" i="6" s="1"/>
  <c r="I417" i="6"/>
  <c r="J417" i="6" s="1"/>
  <c r="I416" i="6"/>
  <c r="J416" i="6" s="1"/>
  <c r="I409" i="6"/>
  <c r="J409" i="6" s="1"/>
  <c r="I410" i="6"/>
  <c r="J410" i="6" s="1"/>
  <c r="I415" i="6"/>
  <c r="J415" i="6" s="1"/>
  <c r="I463" i="6" l="1"/>
  <c r="J463" i="6" s="1"/>
  <c r="I466" i="6"/>
  <c r="J466" i="6" s="1"/>
  <c r="I465" i="6"/>
  <c r="J465" i="6" s="1"/>
  <c r="I464" i="6"/>
  <c r="J464" i="6" s="1"/>
  <c r="I449" i="6"/>
  <c r="J449" i="6" s="1"/>
  <c r="I476" i="6"/>
  <c r="J476" i="6" s="1"/>
  <c r="I470" i="6"/>
  <c r="J470" i="6" s="1"/>
  <c r="I469" i="6"/>
  <c r="J469" i="6" s="1"/>
  <c r="I467" i="6"/>
  <c r="J467" i="6" s="1"/>
  <c r="I448" i="6"/>
  <c r="J448" i="6" s="1"/>
  <c r="I468" i="6"/>
  <c r="J468" i="6" s="1"/>
  <c r="I443" i="6"/>
  <c r="J443" i="6" s="1"/>
  <c r="I441" i="6"/>
  <c r="J441" i="6" s="1"/>
  <c r="I439" i="6"/>
  <c r="J439" i="6" s="1"/>
  <c r="I447" i="6"/>
  <c r="J447" i="6" s="1"/>
  <c r="I442" i="6"/>
  <c r="J442" i="6" s="1"/>
  <c r="I437" i="6"/>
  <c r="J437" i="6" s="1"/>
  <c r="I435" i="6"/>
  <c r="J435" i="6" s="1"/>
  <c r="I432" i="6"/>
  <c r="J432" i="6" s="1"/>
  <c r="I444" i="6"/>
  <c r="J444" i="6" s="1"/>
  <c r="I401" i="6"/>
  <c r="J401" i="6" s="1"/>
  <c r="I407" i="6"/>
  <c r="J407" i="6" s="1"/>
  <c r="I459" i="6"/>
  <c r="J459" i="6" s="1"/>
  <c r="I445" i="6"/>
  <c r="J445" i="6" s="1"/>
  <c r="I433" i="6"/>
  <c r="J433" i="6" s="1"/>
  <c r="I462" i="6"/>
  <c r="J462" i="6" s="1"/>
  <c r="I461" i="6"/>
  <c r="J461" i="6" s="1"/>
  <c r="I406" i="6"/>
  <c r="J406" i="6" s="1"/>
  <c r="I460" i="6"/>
  <c r="J460" i="6" s="1"/>
  <c r="I405" i="6"/>
  <c r="J405" i="6" s="1"/>
  <c r="I402" i="6"/>
  <c r="J402" i="6" s="1"/>
  <c r="I457" i="6"/>
  <c r="J457" i="6" s="1"/>
  <c r="I454" i="6"/>
  <c r="J454" i="6" s="1"/>
  <c r="I434" i="6"/>
  <c r="J434" i="6" s="1"/>
  <c r="I403" i="6"/>
  <c r="J403" i="6" s="1"/>
  <c r="I438" i="6"/>
  <c r="J438" i="6" s="1"/>
  <c r="I456" i="6"/>
  <c r="J456" i="6" s="1"/>
  <c r="I404" i="6"/>
  <c r="J404" i="6" s="1"/>
  <c r="I453" i="6"/>
  <c r="J453" i="6" s="1"/>
  <c r="I436" i="6"/>
  <c r="J436" i="6" s="1"/>
  <c r="I452" i="6"/>
  <c r="J452" i="6" s="1"/>
  <c r="I455" i="6"/>
  <c r="J455" i="6" s="1"/>
  <c r="I458" i="6"/>
  <c r="J458" i="6" s="1"/>
  <c r="I446" i="6"/>
  <c r="J446" i="6" s="1"/>
  <c r="I450" i="6"/>
  <c r="J450" i="6" s="1"/>
  <c r="I361" i="6"/>
  <c r="J361" i="6" s="1"/>
  <c r="I431" i="6"/>
  <c r="J431" i="6" s="1"/>
  <c r="I523" i="6"/>
  <c r="J523" i="6" s="1"/>
  <c r="I522" i="6"/>
  <c r="J522" i="6" s="1"/>
  <c r="I533" i="6"/>
  <c r="J533" i="6" s="1"/>
  <c r="I540" i="6"/>
  <c r="J540" i="6" s="1"/>
  <c r="I541" i="6"/>
  <c r="J541" i="6" s="1"/>
  <c r="I536" i="6"/>
  <c r="J536" i="6" s="1"/>
  <c r="I532" i="6"/>
  <c r="J532" i="6" s="1"/>
  <c r="I529" i="6"/>
  <c r="J529" i="6" s="1"/>
  <c r="I531" i="6"/>
  <c r="J531" i="6" s="1"/>
  <c r="I515" i="6"/>
  <c r="J515" i="6" s="1"/>
  <c r="I527" i="6"/>
  <c r="J527" i="6" s="1"/>
  <c r="I525" i="6"/>
  <c r="J525" i="6" s="1"/>
  <c r="I528" i="6"/>
  <c r="J528" i="6" s="1"/>
  <c r="I530" i="6"/>
  <c r="J530" i="6" s="1"/>
  <c r="I544" i="6"/>
  <c r="J544" i="6" s="1"/>
  <c r="I538" i="6"/>
  <c r="J538" i="6" s="1"/>
  <c r="J547" i="6"/>
  <c r="I552" i="6"/>
  <c r="J552" i="6" s="1"/>
  <c r="I546" i="6"/>
  <c r="J546" i="6" s="1"/>
  <c r="I551" i="6"/>
  <c r="J551" i="6" s="1"/>
  <c r="I549" i="6"/>
  <c r="J549" i="6" s="1"/>
  <c r="I548" i="6"/>
  <c r="J548" i="6" s="1"/>
  <c r="I550" i="6"/>
  <c r="J550" i="6" s="1"/>
  <c r="I543" i="6"/>
  <c r="J543" i="6" s="1"/>
  <c r="I545" i="6"/>
  <c r="J545" i="6" s="1"/>
  <c r="I542" i="6"/>
  <c r="J542" i="6" s="1"/>
  <c r="I554" i="6"/>
  <c r="J554" i="6" s="1"/>
  <c r="I555" i="6"/>
  <c r="J555" i="6" s="1"/>
  <c r="I557" i="6"/>
  <c r="J557" i="6" s="1"/>
  <c r="I553" i="6"/>
  <c r="J553" i="6" s="1"/>
  <c r="I556" i="6"/>
  <c r="J556" i="6" s="1"/>
  <c r="I558" i="6"/>
  <c r="J558" i="6" s="1"/>
  <c r="I534" i="6"/>
  <c r="J534" i="6" s="1"/>
  <c r="I535" i="6"/>
  <c r="J535" i="6" s="1"/>
  <c r="I537" i="6"/>
  <c r="J537" i="6" s="1"/>
  <c r="I572" i="6"/>
  <c r="J572" i="6" s="1"/>
  <c r="I524" i="6"/>
  <c r="J524" i="6" s="1"/>
  <c r="I526" i="6"/>
  <c r="J526" i="6" s="1"/>
  <c r="I595" i="6"/>
  <c r="J595" i="6" s="1"/>
  <c r="I598" i="6"/>
  <c r="J598" i="6" s="1"/>
  <c r="I583" i="6"/>
  <c r="J583" i="6" s="1"/>
  <c r="I599" i="6"/>
  <c r="J599" i="6" s="1"/>
  <c r="I596" i="6"/>
  <c r="J596" i="6" s="1"/>
  <c r="I582" i="6"/>
  <c r="J582" i="6" s="1"/>
  <c r="I603" i="6"/>
  <c r="J603" i="6" s="1"/>
  <c r="I602" i="6"/>
  <c r="J602" i="6" s="1"/>
  <c r="I600" i="6"/>
  <c r="J600" i="6" s="1"/>
  <c r="I601" i="6"/>
  <c r="J601" i="6" s="1"/>
  <c r="I597" i="6"/>
  <c r="J597" i="6" s="1"/>
  <c r="I593" i="6"/>
  <c r="J593" i="6" s="1"/>
  <c r="I591" i="6"/>
  <c r="J591" i="6" s="1"/>
  <c r="I592" i="6"/>
  <c r="J592" i="6" s="1"/>
  <c r="I594" i="6"/>
  <c r="J594" i="6" s="1"/>
  <c r="I664" i="6"/>
  <c r="J664" i="6" s="1"/>
  <c r="QXU285" i="6"/>
  <c r="QXV285" i="6" s="1"/>
  <c r="QXE285" i="6"/>
  <c r="QXF285" i="6" s="1"/>
  <c r="QWO285" i="6"/>
  <c r="QWP285" i="6" s="1"/>
  <c r="QVY285" i="6"/>
  <c r="QVZ285" i="6" s="1"/>
  <c r="QVI285" i="6"/>
  <c r="QVJ285" i="6" s="1"/>
  <c r="QUS285" i="6"/>
  <c r="QUT285" i="6" s="1"/>
  <c r="QUC285" i="6"/>
  <c r="QUD285" i="6" s="1"/>
  <c r="QTM285" i="6"/>
  <c r="QTN285" i="6" s="1"/>
  <c r="QSW285" i="6"/>
  <c r="QSX285" i="6" s="1"/>
  <c r="QSG285" i="6"/>
  <c r="QSH285" i="6" s="1"/>
  <c r="QRQ285" i="6"/>
  <c r="QRR285" i="6" s="1"/>
  <c r="QRA285" i="6"/>
  <c r="QRB285" i="6" s="1"/>
  <c r="QQK285" i="6"/>
  <c r="QQL285" i="6" s="1"/>
  <c r="QPU285" i="6"/>
  <c r="QPV285" i="6" s="1"/>
  <c r="QPE285" i="6"/>
  <c r="QPF285" i="6" s="1"/>
  <c r="QOO285" i="6"/>
  <c r="QOP285" i="6" s="1"/>
  <c r="QNY285" i="6"/>
  <c r="QNZ285" i="6" s="1"/>
  <c r="QNI285" i="6"/>
  <c r="QNJ285" i="6" s="1"/>
  <c r="QMS285" i="6"/>
  <c r="QMT285" i="6" s="1"/>
  <c r="QMC285" i="6"/>
  <c r="QMD285" i="6" s="1"/>
  <c r="QLM285" i="6"/>
  <c r="QLN285" i="6" s="1"/>
  <c r="QKW285" i="6"/>
  <c r="QKX285" i="6" s="1"/>
  <c r="QKG285" i="6"/>
  <c r="QKH285" i="6" s="1"/>
  <c r="QJQ285" i="6"/>
  <c r="QJR285" i="6" s="1"/>
  <c r="QJA285" i="6"/>
  <c r="QJB285" i="6" s="1"/>
  <c r="QIK285" i="6"/>
  <c r="QIL285" i="6" s="1"/>
  <c r="QHU285" i="6"/>
  <c r="QHV285" i="6" s="1"/>
  <c r="QHE285" i="6"/>
  <c r="QHF285" i="6" s="1"/>
  <c r="QGO285" i="6"/>
  <c r="QGP285" i="6" s="1"/>
  <c r="QFY285" i="6"/>
  <c r="QFZ285" i="6" s="1"/>
  <c r="QFI285" i="6"/>
  <c r="QFJ285" i="6" s="1"/>
  <c r="QES285" i="6"/>
  <c r="QET285" i="6" s="1"/>
  <c r="QEC285" i="6"/>
  <c r="QED285" i="6" s="1"/>
  <c r="QDM285" i="6"/>
  <c r="QDN285" i="6" s="1"/>
  <c r="QCW285" i="6"/>
  <c r="QCX285" i="6" s="1"/>
  <c r="QCG285" i="6"/>
  <c r="QCH285" i="6" s="1"/>
  <c r="QBQ285" i="6"/>
  <c r="QBR285" i="6" s="1"/>
  <c r="QBA285" i="6"/>
  <c r="QBB285" i="6" s="1"/>
  <c r="QAK285" i="6"/>
  <c r="QAL285" i="6" s="1"/>
  <c r="PZU285" i="6"/>
  <c r="PZV285" i="6" s="1"/>
  <c r="PZE285" i="6"/>
  <c r="PZF285" i="6" s="1"/>
  <c r="PYO285" i="6"/>
  <c r="PYP285" i="6" s="1"/>
  <c r="PXY285" i="6"/>
  <c r="PXZ285" i="6" s="1"/>
  <c r="PXI285" i="6"/>
  <c r="PXJ285" i="6" s="1"/>
  <c r="PWS285" i="6"/>
  <c r="PWT285" i="6" s="1"/>
  <c r="PWC285" i="6"/>
  <c r="PWD285" i="6" s="1"/>
  <c r="PVM285" i="6"/>
  <c r="PVN285" i="6" s="1"/>
  <c r="PUW285" i="6"/>
  <c r="PUX285" i="6" s="1"/>
  <c r="PUG285" i="6"/>
  <c r="PUH285" i="6" s="1"/>
  <c r="PTQ285" i="6"/>
  <c r="PTR285" i="6" s="1"/>
  <c r="PTA285" i="6"/>
  <c r="PTB285" i="6" s="1"/>
  <c r="PSK285" i="6"/>
  <c r="PSL285" i="6" s="1"/>
  <c r="PRU285" i="6"/>
  <c r="PRV285" i="6" s="1"/>
  <c r="PRE285" i="6"/>
  <c r="PRF285" i="6" s="1"/>
  <c r="PQO285" i="6"/>
  <c r="PQP285" i="6" s="1"/>
  <c r="PPY285" i="6"/>
  <c r="PPZ285" i="6" s="1"/>
  <c r="PPI285" i="6"/>
  <c r="PPJ285" i="6" s="1"/>
  <c r="POS285" i="6"/>
  <c r="POT285" i="6" s="1"/>
  <c r="POC285" i="6"/>
  <c r="POD285" i="6" s="1"/>
  <c r="PNM285" i="6"/>
  <c r="PNN285" i="6" s="1"/>
  <c r="PMW285" i="6"/>
  <c r="PMX285" i="6" s="1"/>
  <c r="PMG285" i="6"/>
  <c r="PMH285" i="6" s="1"/>
  <c r="PLQ285" i="6"/>
  <c r="PLR285" i="6" s="1"/>
  <c r="PLA285" i="6"/>
  <c r="PLB285" i="6" s="1"/>
  <c r="PKK285" i="6"/>
  <c r="PKL285" i="6" s="1"/>
  <c r="PJU285" i="6"/>
  <c r="PJV285" i="6" s="1"/>
  <c r="PJE285" i="6"/>
  <c r="PJF285" i="6" s="1"/>
  <c r="PIO285" i="6"/>
  <c r="PIP285" i="6" s="1"/>
  <c r="PHY285" i="6"/>
  <c r="PHZ285" i="6" s="1"/>
  <c r="PHI285" i="6"/>
  <c r="PHJ285" i="6" s="1"/>
  <c r="PGS285" i="6"/>
  <c r="PGT285" i="6" s="1"/>
  <c r="PGC285" i="6"/>
  <c r="PGD285" i="6" s="1"/>
  <c r="PFM285" i="6"/>
  <c r="PFN285" i="6" s="1"/>
  <c r="PEW285" i="6"/>
  <c r="PEX285" i="6" s="1"/>
  <c r="PEG285" i="6"/>
  <c r="PEH285" i="6" s="1"/>
  <c r="PDQ285" i="6"/>
  <c r="PDR285" i="6" s="1"/>
  <c r="PDA285" i="6"/>
  <c r="PDB285" i="6" s="1"/>
  <c r="PCK285" i="6"/>
  <c r="PCL285" i="6" s="1"/>
  <c r="PBU285" i="6"/>
  <c r="PBV285" i="6" s="1"/>
  <c r="PBE285" i="6"/>
  <c r="PBF285" i="6" s="1"/>
  <c r="PAO285" i="6"/>
  <c r="PAP285" i="6" s="1"/>
  <c r="OZY285" i="6"/>
  <c r="OZZ285" i="6" s="1"/>
  <c r="OZI285" i="6"/>
  <c r="OZJ285" i="6" s="1"/>
  <c r="OYS285" i="6"/>
  <c r="OYT285" i="6" s="1"/>
  <c r="OYC285" i="6"/>
  <c r="OYD285" i="6" s="1"/>
  <c r="OXM285" i="6"/>
  <c r="OXN285" i="6" s="1"/>
  <c r="OWW285" i="6"/>
  <c r="OWX285" i="6" s="1"/>
  <c r="OWG285" i="6"/>
  <c r="OWH285" i="6" s="1"/>
  <c r="OVQ285" i="6"/>
  <c r="OVR285" i="6" s="1"/>
  <c r="OVA285" i="6"/>
  <c r="OVB285" i="6" s="1"/>
  <c r="OUK285" i="6"/>
  <c r="OUL285" i="6" s="1"/>
  <c r="OTU285" i="6"/>
  <c r="OTV285" i="6" s="1"/>
  <c r="OTE285" i="6"/>
  <c r="OTF285" i="6" s="1"/>
  <c r="OSO285" i="6"/>
  <c r="OSP285" i="6" s="1"/>
  <c r="ORY285" i="6"/>
  <c r="ORZ285" i="6" s="1"/>
  <c r="ORI285" i="6"/>
  <c r="ORJ285" i="6" s="1"/>
  <c r="OQS285" i="6"/>
  <c r="OQT285" i="6" s="1"/>
  <c r="OQC285" i="6"/>
  <c r="OQD285" i="6" s="1"/>
  <c r="OPM285" i="6"/>
  <c r="OPN285" i="6" s="1"/>
  <c r="OOW285" i="6"/>
  <c r="OOX285" i="6" s="1"/>
  <c r="OOG285" i="6"/>
  <c r="OOH285" i="6" s="1"/>
  <c r="ONQ285" i="6"/>
  <c r="ONR285" i="6" s="1"/>
  <c r="ONA285" i="6"/>
  <c r="ONB285" i="6" s="1"/>
  <c r="OMK285" i="6"/>
  <c r="OML285" i="6" s="1"/>
  <c r="OLU285" i="6"/>
  <c r="OLV285" i="6" s="1"/>
  <c r="OLE285" i="6"/>
  <c r="OLF285" i="6" s="1"/>
  <c r="OKO285" i="6"/>
  <c r="OKP285" i="6" s="1"/>
  <c r="OJY285" i="6"/>
  <c r="OJZ285" i="6" s="1"/>
  <c r="OJI285" i="6"/>
  <c r="OJJ285" i="6" s="1"/>
  <c r="OIS285" i="6"/>
  <c r="OIT285" i="6" s="1"/>
  <c r="OIC285" i="6"/>
  <c r="OID285" i="6" s="1"/>
  <c r="OHM285" i="6"/>
  <c r="OHN285" i="6" s="1"/>
  <c r="OGW285" i="6"/>
  <c r="OGX285" i="6" s="1"/>
  <c r="OGG285" i="6"/>
  <c r="OGH285" i="6" s="1"/>
  <c r="OFQ285" i="6"/>
  <c r="OFR285" i="6" s="1"/>
  <c r="OFA285" i="6"/>
  <c r="OFB285" i="6" s="1"/>
  <c r="OEK285" i="6"/>
  <c r="OEL285" i="6" s="1"/>
  <c r="ODU285" i="6"/>
  <c r="ODV285" i="6" s="1"/>
  <c r="ODE285" i="6"/>
  <c r="ODF285" i="6" s="1"/>
  <c r="OCO285" i="6"/>
  <c r="OCP285" i="6" s="1"/>
  <c r="OBY285" i="6"/>
  <c r="OBZ285" i="6" s="1"/>
  <c r="OBI285" i="6"/>
  <c r="OBJ285" i="6" s="1"/>
  <c r="OAS285" i="6"/>
  <c r="OAT285" i="6" s="1"/>
  <c r="OAC285" i="6"/>
  <c r="OAD285" i="6" s="1"/>
  <c r="NZM285" i="6"/>
  <c r="NZN285" i="6" s="1"/>
  <c r="NYW285" i="6"/>
  <c r="NYX285" i="6" s="1"/>
  <c r="NYG285" i="6"/>
  <c r="NYH285" i="6" s="1"/>
  <c r="NXQ285" i="6"/>
  <c r="NXR285" i="6" s="1"/>
  <c r="NXA285" i="6"/>
  <c r="NXB285" i="6" s="1"/>
  <c r="NWK285" i="6"/>
  <c r="NWL285" i="6" s="1"/>
  <c r="NVU285" i="6"/>
  <c r="NVV285" i="6" s="1"/>
  <c r="NVE285" i="6"/>
  <c r="NVF285" i="6" s="1"/>
  <c r="NUO285" i="6"/>
  <c r="NUP285" i="6" s="1"/>
  <c r="NTY285" i="6"/>
  <c r="NTZ285" i="6" s="1"/>
  <c r="NTI285" i="6"/>
  <c r="NTJ285" i="6" s="1"/>
  <c r="NSS285" i="6"/>
  <c r="NST285" i="6" s="1"/>
  <c r="NSC285" i="6"/>
  <c r="NSD285" i="6" s="1"/>
  <c r="NRM285" i="6"/>
  <c r="NRN285" i="6" s="1"/>
  <c r="NQW285" i="6"/>
  <c r="NQX285" i="6" s="1"/>
  <c r="NQG285" i="6"/>
  <c r="NQH285" i="6" s="1"/>
  <c r="NPQ285" i="6"/>
  <c r="NPR285" i="6" s="1"/>
  <c r="NPA285" i="6"/>
  <c r="NPB285" i="6" s="1"/>
  <c r="NOK285" i="6"/>
  <c r="NOL285" i="6" s="1"/>
  <c r="NNU285" i="6"/>
  <c r="NNV285" i="6" s="1"/>
  <c r="NNE285" i="6"/>
  <c r="NNF285" i="6" s="1"/>
  <c r="NMO285" i="6"/>
  <c r="NMP285" i="6" s="1"/>
  <c r="NLY285" i="6"/>
  <c r="NLZ285" i="6" s="1"/>
  <c r="NLI285" i="6"/>
  <c r="NLJ285" i="6" s="1"/>
  <c r="NKS285" i="6"/>
  <c r="NKT285" i="6" s="1"/>
  <c r="NKC285" i="6"/>
  <c r="NKD285" i="6" s="1"/>
  <c r="NJM285" i="6"/>
  <c r="NJN285" i="6" s="1"/>
  <c r="NIW285" i="6"/>
  <c r="NIX285" i="6" s="1"/>
  <c r="NIG285" i="6"/>
  <c r="NIH285" i="6" s="1"/>
  <c r="NHQ285" i="6"/>
  <c r="NHR285" i="6" s="1"/>
  <c r="NHA285" i="6"/>
  <c r="NHB285" i="6" s="1"/>
  <c r="NGK285" i="6"/>
  <c r="NGL285" i="6" s="1"/>
  <c r="NFU285" i="6"/>
  <c r="NFV285" i="6" s="1"/>
  <c r="NFE285" i="6"/>
  <c r="NFF285" i="6" s="1"/>
  <c r="NEO285" i="6"/>
  <c r="NEP285" i="6" s="1"/>
  <c r="NDY285" i="6"/>
  <c r="NDZ285" i="6" s="1"/>
  <c r="NDI285" i="6"/>
  <c r="NDJ285" i="6" s="1"/>
  <c r="NCS285" i="6"/>
  <c r="NCT285" i="6" s="1"/>
  <c r="NCC285" i="6"/>
  <c r="NCD285" i="6" s="1"/>
  <c r="NBM285" i="6"/>
  <c r="NBN285" i="6" s="1"/>
  <c r="NAW285" i="6"/>
  <c r="NAX285" i="6" s="1"/>
  <c r="NAG285" i="6"/>
  <c r="NAH285" i="6" s="1"/>
  <c r="MZQ285" i="6"/>
  <c r="MZR285" i="6" s="1"/>
  <c r="MZA285" i="6"/>
  <c r="MZB285" i="6" s="1"/>
  <c r="MYK285" i="6"/>
  <c r="MYL285" i="6" s="1"/>
  <c r="MXU285" i="6"/>
  <c r="MXV285" i="6" s="1"/>
  <c r="MXE285" i="6"/>
  <c r="MXF285" i="6" s="1"/>
  <c r="MWO285" i="6"/>
  <c r="MWP285" i="6" s="1"/>
  <c r="MVY285" i="6"/>
  <c r="MVZ285" i="6" s="1"/>
  <c r="MVI285" i="6"/>
  <c r="MVJ285" i="6" s="1"/>
  <c r="MUS285" i="6"/>
  <c r="MUT285" i="6" s="1"/>
  <c r="MUC285" i="6"/>
  <c r="MUD285" i="6" s="1"/>
  <c r="MTM285" i="6"/>
  <c r="MTN285" i="6" s="1"/>
  <c r="MSW285" i="6"/>
  <c r="MSX285" i="6" s="1"/>
  <c r="MSG285" i="6"/>
  <c r="MSH285" i="6" s="1"/>
  <c r="MRQ285" i="6"/>
  <c r="MRR285" i="6" s="1"/>
  <c r="MRA285" i="6"/>
  <c r="MRB285" i="6" s="1"/>
  <c r="MQK285" i="6"/>
  <c r="MQL285" i="6" s="1"/>
  <c r="MPU285" i="6"/>
  <c r="MPV285" i="6" s="1"/>
  <c r="MPE285" i="6"/>
  <c r="MPF285" i="6" s="1"/>
  <c r="MOO285" i="6"/>
  <c r="MOP285" i="6" s="1"/>
  <c r="MNY285" i="6"/>
  <c r="MNZ285" i="6" s="1"/>
  <c r="MNI285" i="6"/>
  <c r="MNJ285" i="6" s="1"/>
  <c r="MMS285" i="6"/>
  <c r="MMT285" i="6" s="1"/>
  <c r="MMC285" i="6"/>
  <c r="MMD285" i="6" s="1"/>
  <c r="MLM285" i="6"/>
  <c r="MLN285" i="6" s="1"/>
  <c r="MKW285" i="6"/>
  <c r="MKX285" i="6" s="1"/>
  <c r="MKG285" i="6"/>
  <c r="MKH285" i="6" s="1"/>
  <c r="MJQ285" i="6"/>
  <c r="MJR285" i="6" s="1"/>
  <c r="MJA285" i="6"/>
  <c r="MJB285" i="6" s="1"/>
  <c r="MIK285" i="6"/>
  <c r="MIL285" i="6" s="1"/>
  <c r="MHU285" i="6"/>
  <c r="MHV285" i="6" s="1"/>
  <c r="MHE285" i="6"/>
  <c r="MHF285" i="6" s="1"/>
  <c r="MGO285" i="6"/>
  <c r="MGP285" i="6" s="1"/>
  <c r="MFY285" i="6"/>
  <c r="MFZ285" i="6" s="1"/>
  <c r="MFI285" i="6"/>
  <c r="MFJ285" i="6" s="1"/>
  <c r="MES285" i="6"/>
  <c r="MET285" i="6" s="1"/>
  <c r="MEC285" i="6"/>
  <c r="MED285" i="6" s="1"/>
  <c r="MDM285" i="6"/>
  <c r="MDN285" i="6" s="1"/>
  <c r="MCW285" i="6"/>
  <c r="MCX285" i="6" s="1"/>
  <c r="MCG285" i="6"/>
  <c r="MCH285" i="6" s="1"/>
  <c r="MBQ285" i="6"/>
  <c r="MBR285" i="6" s="1"/>
  <c r="MBA285" i="6"/>
  <c r="MBB285" i="6" s="1"/>
  <c r="MAK285" i="6"/>
  <c r="MAL285" i="6" s="1"/>
  <c r="LZU285" i="6"/>
  <c r="LZV285" i="6" s="1"/>
  <c r="LZE285" i="6"/>
  <c r="LZF285" i="6" s="1"/>
  <c r="LYO285" i="6"/>
  <c r="LYP285" i="6" s="1"/>
  <c r="LXY285" i="6"/>
  <c r="LXZ285" i="6" s="1"/>
  <c r="LXI285" i="6"/>
  <c r="LXJ285" i="6" s="1"/>
  <c r="LWS285" i="6"/>
  <c r="LWT285" i="6" s="1"/>
  <c r="LWC285" i="6"/>
  <c r="LWD285" i="6" s="1"/>
  <c r="LVM285" i="6"/>
  <c r="LVN285" i="6" s="1"/>
  <c r="LUW285" i="6"/>
  <c r="LUX285" i="6" s="1"/>
  <c r="LUG285" i="6"/>
  <c r="LUH285" i="6" s="1"/>
  <c r="LTQ285" i="6"/>
  <c r="LTR285" i="6" s="1"/>
  <c r="LTA285" i="6"/>
  <c r="LTB285" i="6" s="1"/>
  <c r="LSK285" i="6"/>
  <c r="LSL285" i="6" s="1"/>
  <c r="LRU285" i="6"/>
  <c r="LRV285" i="6" s="1"/>
  <c r="LRE285" i="6"/>
  <c r="LRF285" i="6" s="1"/>
  <c r="LQO285" i="6"/>
  <c r="LQP285" i="6" s="1"/>
  <c r="LPY285" i="6"/>
  <c r="LPZ285" i="6" s="1"/>
  <c r="LPI285" i="6"/>
  <c r="LPJ285" i="6" s="1"/>
  <c r="LOS285" i="6"/>
  <c r="LOT285" i="6" s="1"/>
  <c r="LOC285" i="6"/>
  <c r="LOD285" i="6" s="1"/>
  <c r="LNM285" i="6"/>
  <c r="LNN285" i="6" s="1"/>
  <c r="LMW285" i="6"/>
  <c r="LMX285" i="6" s="1"/>
  <c r="LMG285" i="6"/>
  <c r="LMH285" i="6" s="1"/>
  <c r="LLQ285" i="6"/>
  <c r="LLR285" i="6" s="1"/>
  <c r="LLA285" i="6"/>
  <c r="LLB285" i="6" s="1"/>
  <c r="LKK285" i="6"/>
  <c r="LKL285" i="6" s="1"/>
  <c r="LJU285" i="6"/>
  <c r="LJV285" i="6" s="1"/>
  <c r="LJE285" i="6"/>
  <c r="LJF285" i="6" s="1"/>
  <c r="LIO285" i="6"/>
  <c r="LIP285" i="6" s="1"/>
  <c r="LHY285" i="6"/>
  <c r="LHZ285" i="6" s="1"/>
  <c r="LHI285" i="6"/>
  <c r="LHJ285" i="6" s="1"/>
  <c r="LGS285" i="6"/>
  <c r="LGT285" i="6" s="1"/>
  <c r="LGC285" i="6"/>
  <c r="LGD285" i="6" s="1"/>
  <c r="LFM285" i="6"/>
  <c r="LFN285" i="6" s="1"/>
  <c r="LEW285" i="6"/>
  <c r="LEX285" i="6" s="1"/>
  <c r="LEG285" i="6"/>
  <c r="LEH285" i="6" s="1"/>
  <c r="LDQ285" i="6"/>
  <c r="LDR285" i="6" s="1"/>
  <c r="LDA285" i="6"/>
  <c r="LDB285" i="6" s="1"/>
  <c r="LCK285" i="6"/>
  <c r="LCL285" i="6" s="1"/>
  <c r="LBU285" i="6"/>
  <c r="LBV285" i="6" s="1"/>
  <c r="LBE285" i="6"/>
  <c r="LBF285" i="6" s="1"/>
  <c r="LAO285" i="6"/>
  <c r="LAP285" i="6" s="1"/>
  <c r="KZY285" i="6"/>
  <c r="KZZ285" i="6" s="1"/>
  <c r="KZI285" i="6"/>
  <c r="KZJ285" i="6" s="1"/>
  <c r="KYS285" i="6"/>
  <c r="KYT285" i="6" s="1"/>
  <c r="KYC285" i="6"/>
  <c r="KYD285" i="6" s="1"/>
  <c r="KXM285" i="6"/>
  <c r="KXN285" i="6" s="1"/>
  <c r="KWW285" i="6"/>
  <c r="KWX285" i="6" s="1"/>
  <c r="KWG285" i="6"/>
  <c r="KWH285" i="6" s="1"/>
  <c r="KVQ285" i="6"/>
  <c r="KVR285" i="6" s="1"/>
  <c r="KVA285" i="6"/>
  <c r="KVB285" i="6" s="1"/>
  <c r="KUK285" i="6"/>
  <c r="KUL285" i="6" s="1"/>
  <c r="KTU285" i="6"/>
  <c r="KTV285" i="6" s="1"/>
  <c r="KTE285" i="6"/>
  <c r="KTF285" i="6" s="1"/>
  <c r="KSO285" i="6"/>
  <c r="KSP285" i="6" s="1"/>
  <c r="KRY285" i="6"/>
  <c r="KRZ285" i="6" s="1"/>
  <c r="KRI285" i="6"/>
  <c r="KRJ285" i="6" s="1"/>
  <c r="KQS285" i="6"/>
  <c r="KQT285" i="6" s="1"/>
  <c r="KQC285" i="6"/>
  <c r="KQD285" i="6" s="1"/>
  <c r="KPM285" i="6"/>
  <c r="KPN285" i="6" s="1"/>
  <c r="KOW285" i="6"/>
  <c r="KOX285" i="6" s="1"/>
  <c r="KOG285" i="6"/>
  <c r="KOH285" i="6" s="1"/>
  <c r="KNQ285" i="6"/>
  <c r="KNR285" i="6" s="1"/>
  <c r="KNA285" i="6"/>
  <c r="KNB285" i="6" s="1"/>
  <c r="KMK285" i="6"/>
  <c r="KML285" i="6" s="1"/>
  <c r="KLU285" i="6"/>
  <c r="KLV285" i="6" s="1"/>
  <c r="KLE285" i="6"/>
  <c r="KLF285" i="6" s="1"/>
  <c r="KKO285" i="6"/>
  <c r="KKP285" i="6" s="1"/>
  <c r="KJY285" i="6"/>
  <c r="KJZ285" i="6" s="1"/>
  <c r="KJI285" i="6"/>
  <c r="KJJ285" i="6" s="1"/>
  <c r="KIS285" i="6"/>
  <c r="KIT285" i="6" s="1"/>
  <c r="KIC285" i="6"/>
  <c r="KID285" i="6" s="1"/>
  <c r="KHM285" i="6"/>
  <c r="KHN285" i="6" s="1"/>
  <c r="KGW285" i="6"/>
  <c r="KGX285" i="6" s="1"/>
  <c r="KGG285" i="6"/>
  <c r="KGH285" i="6" s="1"/>
  <c r="KFQ285" i="6"/>
  <c r="KFR285" i="6" s="1"/>
  <c r="KFA285" i="6"/>
  <c r="KFB285" i="6" s="1"/>
  <c r="KEK285" i="6"/>
  <c r="KEL285" i="6" s="1"/>
  <c r="KDU285" i="6"/>
  <c r="KDV285" i="6" s="1"/>
  <c r="KDE285" i="6"/>
  <c r="KDF285" i="6" s="1"/>
  <c r="KCO285" i="6"/>
  <c r="KCP285" i="6" s="1"/>
  <c r="KBY285" i="6"/>
  <c r="KBZ285" i="6" s="1"/>
  <c r="KBI285" i="6"/>
  <c r="KBJ285" i="6" s="1"/>
  <c r="KAS285" i="6"/>
  <c r="KAT285" i="6" s="1"/>
  <c r="KAC285" i="6"/>
  <c r="KAD285" i="6" s="1"/>
  <c r="JZM285" i="6"/>
  <c r="JZN285" i="6" s="1"/>
  <c r="JYW285" i="6"/>
  <c r="JYX285" i="6" s="1"/>
  <c r="JYG285" i="6"/>
  <c r="JYH285" i="6" s="1"/>
  <c r="JXQ285" i="6"/>
  <c r="JXR285" i="6" s="1"/>
  <c r="JXA285" i="6"/>
  <c r="JXB285" i="6" s="1"/>
  <c r="JWK285" i="6"/>
  <c r="JWL285" i="6" s="1"/>
  <c r="JVU285" i="6"/>
  <c r="JVV285" i="6" s="1"/>
  <c r="JVE285" i="6"/>
  <c r="JVF285" i="6" s="1"/>
  <c r="JUO285" i="6"/>
  <c r="JUP285" i="6" s="1"/>
  <c r="JTY285" i="6"/>
  <c r="JTZ285" i="6" s="1"/>
  <c r="JTI285" i="6"/>
  <c r="JTJ285" i="6" s="1"/>
  <c r="JSS285" i="6"/>
  <c r="JST285" i="6" s="1"/>
  <c r="JSC285" i="6"/>
  <c r="JSD285" i="6" s="1"/>
  <c r="JRM285" i="6"/>
  <c r="JRN285" i="6" s="1"/>
  <c r="JQW285" i="6"/>
  <c r="JQX285" i="6" s="1"/>
  <c r="JQG285" i="6"/>
  <c r="JQH285" i="6" s="1"/>
  <c r="JPQ285" i="6"/>
  <c r="JPR285" i="6" s="1"/>
  <c r="JPA285" i="6"/>
  <c r="JPB285" i="6" s="1"/>
  <c r="JOK285" i="6"/>
  <c r="JOL285" i="6" s="1"/>
  <c r="JNU285" i="6"/>
  <c r="JNV285" i="6" s="1"/>
  <c r="JNE285" i="6"/>
  <c r="JNF285" i="6" s="1"/>
  <c r="JMO285" i="6"/>
  <c r="JMP285" i="6" s="1"/>
  <c r="JLY285" i="6"/>
  <c r="JLZ285" i="6" s="1"/>
  <c r="JLI285" i="6"/>
  <c r="JLJ285" i="6" s="1"/>
  <c r="JKS285" i="6"/>
  <c r="JKT285" i="6" s="1"/>
  <c r="JKC285" i="6"/>
  <c r="JKD285" i="6" s="1"/>
  <c r="JJM285" i="6"/>
  <c r="JJN285" i="6" s="1"/>
  <c r="JIW285" i="6"/>
  <c r="JIX285" i="6" s="1"/>
  <c r="JIG285" i="6"/>
  <c r="JIH285" i="6" s="1"/>
  <c r="JHQ285" i="6"/>
  <c r="JHR285" i="6" s="1"/>
  <c r="JHA285" i="6"/>
  <c r="JHB285" i="6" s="1"/>
  <c r="JGK285" i="6"/>
  <c r="JGL285" i="6" s="1"/>
  <c r="JFU285" i="6"/>
  <c r="JFV285" i="6" s="1"/>
  <c r="JFE285" i="6"/>
  <c r="JFF285" i="6" s="1"/>
  <c r="JEO285" i="6"/>
  <c r="JEP285" i="6" s="1"/>
  <c r="JDY285" i="6"/>
  <c r="JDZ285" i="6" s="1"/>
  <c r="JDI285" i="6"/>
  <c r="JDJ285" i="6" s="1"/>
  <c r="JCS285" i="6"/>
  <c r="JCT285" i="6" s="1"/>
  <c r="JCC285" i="6"/>
  <c r="JCD285" i="6" s="1"/>
  <c r="JBM285" i="6"/>
  <c r="JBN285" i="6" s="1"/>
  <c r="JAW285" i="6"/>
  <c r="JAX285" i="6" s="1"/>
  <c r="JAG285" i="6"/>
  <c r="JAH285" i="6" s="1"/>
  <c r="IZQ285" i="6"/>
  <c r="IZR285" i="6" s="1"/>
  <c r="IZA285" i="6"/>
  <c r="IZB285" i="6" s="1"/>
  <c r="IYK285" i="6"/>
  <c r="IYL285" i="6" s="1"/>
  <c r="IXU285" i="6"/>
  <c r="IXV285" i="6" s="1"/>
  <c r="IXE285" i="6"/>
  <c r="IXF285" i="6" s="1"/>
  <c r="IWO285" i="6"/>
  <c r="IWP285" i="6" s="1"/>
  <c r="IVY285" i="6"/>
  <c r="IVZ285" i="6" s="1"/>
  <c r="IVI285" i="6"/>
  <c r="IVJ285" i="6" s="1"/>
  <c r="IUS285" i="6"/>
  <c r="IUT285" i="6" s="1"/>
  <c r="IUC285" i="6"/>
  <c r="IUD285" i="6" s="1"/>
  <c r="ITM285" i="6"/>
  <c r="ITN285" i="6" s="1"/>
  <c r="ISW285" i="6"/>
  <c r="ISX285" i="6" s="1"/>
  <c r="ISG285" i="6"/>
  <c r="ISH285" i="6" s="1"/>
  <c r="IRQ285" i="6"/>
  <c r="IRR285" i="6" s="1"/>
  <c r="IRA285" i="6"/>
  <c r="IRB285" i="6" s="1"/>
  <c r="IQK285" i="6"/>
  <c r="IQL285" i="6" s="1"/>
  <c r="IPU285" i="6"/>
  <c r="IPV285" i="6" s="1"/>
  <c r="IPE285" i="6"/>
  <c r="IPF285" i="6" s="1"/>
  <c r="IOO285" i="6"/>
  <c r="IOP285" i="6" s="1"/>
  <c r="INY285" i="6"/>
  <c r="INZ285" i="6" s="1"/>
  <c r="INI285" i="6"/>
  <c r="INJ285" i="6" s="1"/>
  <c r="IMS285" i="6"/>
  <c r="IMT285" i="6" s="1"/>
  <c r="IMC285" i="6"/>
  <c r="IMD285" i="6" s="1"/>
  <c r="ILM285" i="6"/>
  <c r="ILN285" i="6" s="1"/>
  <c r="IKW285" i="6"/>
  <c r="IKX285" i="6" s="1"/>
  <c r="IKG285" i="6"/>
  <c r="IKH285" i="6" s="1"/>
  <c r="IJQ285" i="6"/>
  <c r="IJR285" i="6" s="1"/>
  <c r="IJA285" i="6"/>
  <c r="IJB285" i="6" s="1"/>
  <c r="IIK285" i="6"/>
  <c r="IIL285" i="6" s="1"/>
  <c r="IHU285" i="6"/>
  <c r="IHV285" i="6" s="1"/>
  <c r="IHE285" i="6"/>
  <c r="IHF285" i="6" s="1"/>
  <c r="IGO285" i="6"/>
  <c r="IGP285" i="6" s="1"/>
  <c r="IFY285" i="6"/>
  <c r="IFZ285" i="6" s="1"/>
  <c r="IFI285" i="6"/>
  <c r="IFJ285" i="6" s="1"/>
  <c r="IES285" i="6"/>
  <c r="IET285" i="6" s="1"/>
  <c r="IEC285" i="6"/>
  <c r="IED285" i="6" s="1"/>
  <c r="IDM285" i="6"/>
  <c r="IDN285" i="6" s="1"/>
  <c r="ICW285" i="6"/>
  <c r="ICX285" i="6" s="1"/>
  <c r="ICG285" i="6"/>
  <c r="ICH285" i="6" s="1"/>
  <c r="IBQ285" i="6"/>
  <c r="IBR285" i="6" s="1"/>
  <c r="IBA285" i="6"/>
  <c r="IBB285" i="6" s="1"/>
  <c r="IAK285" i="6"/>
  <c r="IAL285" i="6" s="1"/>
  <c r="HZU285" i="6"/>
  <c r="HZV285" i="6" s="1"/>
  <c r="HZE285" i="6"/>
  <c r="HZF285" i="6" s="1"/>
  <c r="HYO285" i="6"/>
  <c r="HYP285" i="6" s="1"/>
  <c r="HXY285" i="6"/>
  <c r="HXZ285" i="6" s="1"/>
  <c r="HXI285" i="6"/>
  <c r="HXJ285" i="6" s="1"/>
  <c r="HWS285" i="6"/>
  <c r="HWT285" i="6" s="1"/>
  <c r="HWC285" i="6"/>
  <c r="HWD285" i="6" s="1"/>
  <c r="HVM285" i="6"/>
  <c r="HVN285" i="6" s="1"/>
  <c r="HUW285" i="6"/>
  <c r="HUX285" i="6" s="1"/>
  <c r="HUG285" i="6"/>
  <c r="HUH285" i="6" s="1"/>
  <c r="HTQ285" i="6"/>
  <c r="HTR285" i="6" s="1"/>
  <c r="HTA285" i="6"/>
  <c r="HTB285" i="6" s="1"/>
  <c r="HSK285" i="6"/>
  <c r="HSL285" i="6" s="1"/>
  <c r="HRU285" i="6"/>
  <c r="HRV285" i="6" s="1"/>
  <c r="HRE285" i="6"/>
  <c r="HRF285" i="6" s="1"/>
  <c r="HQO285" i="6"/>
  <c r="HQP285" i="6" s="1"/>
  <c r="HPY285" i="6"/>
  <c r="HPZ285" i="6" s="1"/>
  <c r="HPI285" i="6"/>
  <c r="HPJ285" i="6" s="1"/>
  <c r="HOS285" i="6"/>
  <c r="HOT285" i="6" s="1"/>
  <c r="HOC285" i="6"/>
  <c r="HOD285" i="6" s="1"/>
  <c r="HNM285" i="6"/>
  <c r="HNN285" i="6" s="1"/>
  <c r="HMW285" i="6"/>
  <c r="HMX285" i="6" s="1"/>
  <c r="HMG285" i="6"/>
  <c r="HMH285" i="6" s="1"/>
  <c r="HLQ285" i="6"/>
  <c r="HLR285" i="6" s="1"/>
  <c r="HLA285" i="6"/>
  <c r="HLB285" i="6" s="1"/>
  <c r="HKK285" i="6"/>
  <c r="HKL285" i="6" s="1"/>
  <c r="HJU285" i="6"/>
  <c r="HJV285" i="6" s="1"/>
  <c r="HJE285" i="6"/>
  <c r="HJF285" i="6" s="1"/>
  <c r="HIO285" i="6"/>
  <c r="HIP285" i="6" s="1"/>
  <c r="HHY285" i="6"/>
  <c r="HHZ285" i="6" s="1"/>
  <c r="HHI285" i="6"/>
  <c r="HHJ285" i="6" s="1"/>
  <c r="HGS285" i="6"/>
  <c r="HGT285" i="6" s="1"/>
  <c r="HGC285" i="6"/>
  <c r="HGD285" i="6" s="1"/>
  <c r="HFM285" i="6"/>
  <c r="HFN285" i="6" s="1"/>
  <c r="HEW285" i="6"/>
  <c r="HEX285" i="6" s="1"/>
  <c r="HEG285" i="6"/>
  <c r="HEH285" i="6" s="1"/>
  <c r="HDQ285" i="6"/>
  <c r="HDR285" i="6" s="1"/>
  <c r="HDA285" i="6"/>
  <c r="HDB285" i="6" s="1"/>
  <c r="HCK285" i="6"/>
  <c r="HCL285" i="6" s="1"/>
  <c r="HBU285" i="6"/>
  <c r="HBV285" i="6" s="1"/>
  <c r="HBE285" i="6"/>
  <c r="HBF285" i="6" s="1"/>
  <c r="HAO285" i="6"/>
  <c r="HAP285" i="6" s="1"/>
  <c r="GZY285" i="6"/>
  <c r="GZZ285" i="6" s="1"/>
  <c r="GZI285" i="6"/>
  <c r="GZJ285" i="6" s="1"/>
  <c r="GYS285" i="6"/>
  <c r="GYT285" i="6" s="1"/>
  <c r="GYC285" i="6"/>
  <c r="GYD285" i="6" s="1"/>
  <c r="GXM285" i="6"/>
  <c r="GXN285" i="6" s="1"/>
  <c r="GWW285" i="6"/>
  <c r="GWX285" i="6" s="1"/>
  <c r="GWG285" i="6"/>
  <c r="GWH285" i="6" s="1"/>
  <c r="GVQ285" i="6"/>
  <c r="GVR285" i="6" s="1"/>
  <c r="GVA285" i="6"/>
  <c r="GVB285" i="6" s="1"/>
  <c r="GUK285" i="6"/>
  <c r="GUL285" i="6" s="1"/>
  <c r="GTU285" i="6"/>
  <c r="GTV285" i="6" s="1"/>
  <c r="GTE285" i="6"/>
  <c r="GTF285" i="6" s="1"/>
  <c r="GSO285" i="6"/>
  <c r="GSP285" i="6" s="1"/>
  <c r="GRY285" i="6"/>
  <c r="GRZ285" i="6" s="1"/>
  <c r="GRI285" i="6"/>
  <c r="GRJ285" i="6" s="1"/>
  <c r="GQS285" i="6"/>
  <c r="GQT285" i="6" s="1"/>
  <c r="GQC285" i="6"/>
  <c r="GQD285" i="6" s="1"/>
  <c r="GPM285" i="6"/>
  <c r="GPN285" i="6" s="1"/>
  <c r="GOW285" i="6"/>
  <c r="GOX285" i="6" s="1"/>
  <c r="GOG285" i="6"/>
  <c r="GOH285" i="6" s="1"/>
  <c r="GNQ285" i="6"/>
  <c r="GNR285" i="6" s="1"/>
  <c r="GNA285" i="6"/>
  <c r="GNB285" i="6" s="1"/>
  <c r="GMK285" i="6"/>
  <c r="GML285" i="6" s="1"/>
  <c r="GLU285" i="6"/>
  <c r="GLV285" i="6" s="1"/>
  <c r="GLE285" i="6"/>
  <c r="GLF285" i="6" s="1"/>
  <c r="GKO285" i="6"/>
  <c r="GKP285" i="6" s="1"/>
  <c r="GJY285" i="6"/>
  <c r="GJZ285" i="6" s="1"/>
  <c r="GJI285" i="6"/>
  <c r="GJJ285" i="6" s="1"/>
  <c r="GIS285" i="6"/>
  <c r="GIT285" i="6" s="1"/>
  <c r="GIC285" i="6"/>
  <c r="GID285" i="6" s="1"/>
  <c r="GHM285" i="6"/>
  <c r="GHN285" i="6" s="1"/>
  <c r="GGW285" i="6"/>
  <c r="GGX285" i="6" s="1"/>
  <c r="GGG285" i="6"/>
  <c r="GGH285" i="6" s="1"/>
  <c r="GFQ285" i="6"/>
  <c r="GFR285" i="6" s="1"/>
  <c r="GFA285" i="6"/>
  <c r="GFB285" i="6" s="1"/>
  <c r="GEK285" i="6"/>
  <c r="GEL285" i="6" s="1"/>
  <c r="GDU285" i="6"/>
  <c r="GDV285" i="6" s="1"/>
  <c r="GDE285" i="6"/>
  <c r="GDF285" i="6" s="1"/>
  <c r="GCO285" i="6"/>
  <c r="GCP285" i="6" s="1"/>
  <c r="GBY285" i="6"/>
  <c r="GBZ285" i="6" s="1"/>
  <c r="GBI285" i="6"/>
  <c r="GBJ285" i="6" s="1"/>
  <c r="GAS285" i="6"/>
  <c r="GAT285" i="6" s="1"/>
  <c r="GAC285" i="6"/>
  <c r="GAD285" i="6" s="1"/>
  <c r="FZM285" i="6"/>
  <c r="FZN285" i="6" s="1"/>
  <c r="FYW285" i="6"/>
  <c r="FYX285" i="6" s="1"/>
  <c r="FYG285" i="6"/>
  <c r="FYH285" i="6" s="1"/>
  <c r="FXQ285" i="6"/>
  <c r="FXR285" i="6" s="1"/>
  <c r="FXA285" i="6"/>
  <c r="FXB285" i="6" s="1"/>
  <c r="FWK285" i="6"/>
  <c r="FWL285" i="6" s="1"/>
  <c r="FVU285" i="6"/>
  <c r="FVV285" i="6" s="1"/>
  <c r="FVE285" i="6"/>
  <c r="FVF285" i="6" s="1"/>
  <c r="FUO285" i="6"/>
  <c r="FUP285" i="6" s="1"/>
  <c r="FTY285" i="6"/>
  <c r="FTZ285" i="6" s="1"/>
  <c r="FTI285" i="6"/>
  <c r="FTJ285" i="6" s="1"/>
  <c r="FSS285" i="6"/>
  <c r="FST285" i="6" s="1"/>
  <c r="FSC285" i="6"/>
  <c r="FSD285" i="6" s="1"/>
  <c r="FRM285" i="6"/>
  <c r="FRN285" i="6" s="1"/>
  <c r="FQW285" i="6"/>
  <c r="FQX285" i="6" s="1"/>
  <c r="FQG285" i="6"/>
  <c r="FQH285" i="6" s="1"/>
  <c r="FPQ285" i="6"/>
  <c r="FPR285" i="6" s="1"/>
  <c r="FPA285" i="6"/>
  <c r="FPB285" i="6" s="1"/>
  <c r="FOK285" i="6"/>
  <c r="FOL285" i="6" s="1"/>
  <c r="FNU285" i="6"/>
  <c r="FNV285" i="6" s="1"/>
  <c r="FNE285" i="6"/>
  <c r="FNF285" i="6" s="1"/>
  <c r="FMO285" i="6"/>
  <c r="FMP285" i="6" s="1"/>
  <c r="FLY285" i="6"/>
  <c r="FLZ285" i="6" s="1"/>
  <c r="FLI285" i="6"/>
  <c r="FLJ285" i="6" s="1"/>
  <c r="FKS285" i="6"/>
  <c r="FKT285" i="6" s="1"/>
  <c r="FKC285" i="6"/>
  <c r="FKD285" i="6" s="1"/>
  <c r="FJM285" i="6"/>
  <c r="FJN285" i="6" s="1"/>
  <c r="FIW285" i="6"/>
  <c r="FIX285" i="6" s="1"/>
  <c r="FIG285" i="6"/>
  <c r="FIH285" i="6" s="1"/>
  <c r="FHQ285" i="6"/>
  <c r="FHR285" i="6" s="1"/>
  <c r="FHA285" i="6"/>
  <c r="FHB285" i="6" s="1"/>
  <c r="FGK285" i="6"/>
  <c r="FGL285" i="6" s="1"/>
  <c r="FFU285" i="6"/>
  <c r="FFV285" i="6" s="1"/>
  <c r="FFE285" i="6"/>
  <c r="FFF285" i="6" s="1"/>
  <c r="FEO285" i="6"/>
  <c r="FEP285" i="6" s="1"/>
  <c r="FDY285" i="6"/>
  <c r="FDZ285" i="6" s="1"/>
  <c r="FDI285" i="6"/>
  <c r="FDJ285" i="6" s="1"/>
  <c r="FCS285" i="6"/>
  <c r="FCT285" i="6" s="1"/>
  <c r="FCC285" i="6"/>
  <c r="FCD285" i="6" s="1"/>
  <c r="FBM285" i="6"/>
  <c r="FBN285" i="6" s="1"/>
  <c r="FAW285" i="6"/>
  <c r="FAX285" i="6" s="1"/>
  <c r="FAG285" i="6"/>
  <c r="FAH285" i="6" s="1"/>
  <c r="EZQ285" i="6"/>
  <c r="EZR285" i="6" s="1"/>
  <c r="EZA285" i="6"/>
  <c r="EZB285" i="6" s="1"/>
  <c r="EYK285" i="6"/>
  <c r="EYL285" i="6" s="1"/>
  <c r="EXU285" i="6"/>
  <c r="EXV285" i="6" s="1"/>
  <c r="EXE285" i="6"/>
  <c r="EXF285" i="6" s="1"/>
  <c r="EWO285" i="6"/>
  <c r="EWP285" i="6" s="1"/>
  <c r="EVY285" i="6"/>
  <c r="EVZ285" i="6" s="1"/>
  <c r="EVI285" i="6"/>
  <c r="EVJ285" i="6" s="1"/>
  <c r="EUS285" i="6"/>
  <c r="EUT285" i="6" s="1"/>
  <c r="EUC285" i="6"/>
  <c r="EUD285" i="6" s="1"/>
  <c r="ETM285" i="6"/>
  <c r="ETN285" i="6" s="1"/>
  <c r="ESW285" i="6"/>
  <c r="ESX285" i="6" s="1"/>
  <c r="ESG285" i="6"/>
  <c r="ESH285" i="6" s="1"/>
  <c r="ERQ285" i="6"/>
  <c r="ERR285" i="6" s="1"/>
  <c r="ERA285" i="6"/>
  <c r="ERB285" i="6" s="1"/>
  <c r="EQK285" i="6"/>
  <c r="EQL285" i="6" s="1"/>
  <c r="EPU285" i="6"/>
  <c r="EPV285" i="6" s="1"/>
  <c r="EPE285" i="6"/>
  <c r="EPF285" i="6" s="1"/>
  <c r="EOO285" i="6"/>
  <c r="EOP285" i="6" s="1"/>
  <c r="ENY285" i="6"/>
  <c r="ENZ285" i="6" s="1"/>
  <c r="ENI285" i="6"/>
  <c r="ENJ285" i="6" s="1"/>
  <c r="EMS285" i="6"/>
  <c r="EMT285" i="6" s="1"/>
  <c r="EMC285" i="6"/>
  <c r="EMD285" i="6" s="1"/>
  <c r="ELM285" i="6"/>
  <c r="ELN285" i="6" s="1"/>
  <c r="EKW285" i="6"/>
  <c r="EKX285" i="6" s="1"/>
  <c r="EKG285" i="6"/>
  <c r="EKH285" i="6" s="1"/>
  <c r="EJQ285" i="6"/>
  <c r="EJR285" i="6" s="1"/>
  <c r="EJA285" i="6"/>
  <c r="EJB285" i="6" s="1"/>
  <c r="EIK285" i="6"/>
  <c r="EIL285" i="6" s="1"/>
  <c r="EHU285" i="6"/>
  <c r="EHV285" i="6" s="1"/>
  <c r="EHE285" i="6"/>
  <c r="EHF285" i="6" s="1"/>
  <c r="EGO285" i="6"/>
  <c r="EGP285" i="6" s="1"/>
  <c r="EFY285" i="6"/>
  <c r="EFZ285" i="6" s="1"/>
  <c r="EFI285" i="6"/>
  <c r="EFJ285" i="6" s="1"/>
  <c r="EES285" i="6"/>
  <c r="EET285" i="6" s="1"/>
  <c r="EEC285" i="6"/>
  <c r="EED285" i="6" s="1"/>
  <c r="EDM285" i="6"/>
  <c r="EDN285" i="6" s="1"/>
  <c r="ECW285" i="6"/>
  <c r="ECX285" i="6" s="1"/>
  <c r="ECG285" i="6"/>
  <c r="ECH285" i="6" s="1"/>
  <c r="EBQ285" i="6"/>
  <c r="EBR285" i="6" s="1"/>
  <c r="EBA285" i="6"/>
  <c r="EBB285" i="6" s="1"/>
  <c r="EAK285" i="6"/>
  <c r="EAL285" i="6" s="1"/>
  <c r="DZU285" i="6"/>
  <c r="DZV285" i="6" s="1"/>
  <c r="DZE285" i="6"/>
  <c r="DZF285" i="6" s="1"/>
  <c r="DYO285" i="6"/>
  <c r="DYP285" i="6" s="1"/>
  <c r="DXY285" i="6"/>
  <c r="DXZ285" i="6" s="1"/>
  <c r="DXI285" i="6"/>
  <c r="DXJ285" i="6" s="1"/>
  <c r="DWS285" i="6"/>
  <c r="DWT285" i="6" s="1"/>
  <c r="DWC285" i="6"/>
  <c r="DWD285" i="6" s="1"/>
  <c r="DVM285" i="6"/>
  <c r="DVN285" i="6" s="1"/>
  <c r="DUW285" i="6"/>
  <c r="DUX285" i="6" s="1"/>
  <c r="DUG285" i="6"/>
  <c r="DUH285" i="6" s="1"/>
  <c r="DTQ285" i="6"/>
  <c r="DTR285" i="6" s="1"/>
  <c r="DTA285" i="6"/>
  <c r="DTB285" i="6" s="1"/>
  <c r="DSK285" i="6"/>
  <c r="DSL285" i="6" s="1"/>
  <c r="DRU285" i="6"/>
  <c r="DRV285" i="6" s="1"/>
  <c r="DRE285" i="6"/>
  <c r="DRF285" i="6" s="1"/>
  <c r="DQO285" i="6"/>
  <c r="DQP285" i="6" s="1"/>
  <c r="DPY285" i="6"/>
  <c r="DPZ285" i="6" s="1"/>
  <c r="DPI285" i="6"/>
  <c r="DPJ285" i="6" s="1"/>
  <c r="DOS285" i="6"/>
  <c r="DOT285" i="6" s="1"/>
  <c r="DOC285" i="6"/>
  <c r="DOD285" i="6" s="1"/>
  <c r="DNM285" i="6"/>
  <c r="DNN285" i="6" s="1"/>
  <c r="DMW285" i="6"/>
  <c r="DMX285" i="6" s="1"/>
  <c r="DMG285" i="6"/>
  <c r="DMH285" i="6" s="1"/>
  <c r="DLQ285" i="6"/>
  <c r="DLR285" i="6" s="1"/>
  <c r="DLA285" i="6"/>
  <c r="DLB285" i="6" s="1"/>
  <c r="DKK285" i="6"/>
  <c r="DKL285" i="6" s="1"/>
  <c r="DJU285" i="6"/>
  <c r="DJV285" i="6" s="1"/>
  <c r="DJE285" i="6"/>
  <c r="DJF285" i="6" s="1"/>
  <c r="DIO285" i="6"/>
  <c r="DIP285" i="6" s="1"/>
  <c r="DHY285" i="6"/>
  <c r="DHZ285" i="6" s="1"/>
  <c r="DHI285" i="6"/>
  <c r="DHJ285" i="6" s="1"/>
  <c r="DGS285" i="6"/>
  <c r="DGT285" i="6" s="1"/>
  <c r="DGC285" i="6"/>
  <c r="DGD285" i="6" s="1"/>
  <c r="DFM285" i="6"/>
  <c r="DFN285" i="6" s="1"/>
  <c r="DEW285" i="6"/>
  <c r="DEX285" i="6" s="1"/>
  <c r="DEG285" i="6"/>
  <c r="DEH285" i="6" s="1"/>
  <c r="DDQ285" i="6"/>
  <c r="DDR285" i="6" s="1"/>
  <c r="DDA285" i="6"/>
  <c r="DDB285" i="6" s="1"/>
  <c r="DCK285" i="6"/>
  <c r="DCL285" i="6" s="1"/>
  <c r="DBU285" i="6"/>
  <c r="DBV285" i="6" s="1"/>
  <c r="DBE285" i="6"/>
  <c r="DBF285" i="6" s="1"/>
  <c r="DAO285" i="6"/>
  <c r="DAP285" i="6" s="1"/>
  <c r="CZY285" i="6"/>
  <c r="CZZ285" i="6" s="1"/>
  <c r="CZI285" i="6"/>
  <c r="CZJ285" i="6" s="1"/>
  <c r="CYS285" i="6"/>
  <c r="CYT285" i="6" s="1"/>
  <c r="CYC285" i="6"/>
  <c r="CYD285" i="6" s="1"/>
  <c r="CXM285" i="6"/>
  <c r="CXN285" i="6" s="1"/>
  <c r="CWW285" i="6"/>
  <c r="CWX285" i="6" s="1"/>
  <c r="CWG285" i="6"/>
  <c r="CWH285" i="6" s="1"/>
  <c r="CVQ285" i="6"/>
  <c r="CVR285" i="6" s="1"/>
  <c r="CVA285" i="6"/>
  <c r="CVB285" i="6" s="1"/>
  <c r="CUK285" i="6"/>
  <c r="CUL285" i="6" s="1"/>
  <c r="CTU285" i="6"/>
  <c r="CTV285" i="6" s="1"/>
  <c r="CTE285" i="6"/>
  <c r="CTF285" i="6" s="1"/>
  <c r="CSO285" i="6"/>
  <c r="CSP285" i="6" s="1"/>
  <c r="CRY285" i="6"/>
  <c r="CRZ285" i="6" s="1"/>
  <c r="CRI285" i="6"/>
  <c r="CRJ285" i="6" s="1"/>
  <c r="CQS285" i="6"/>
  <c r="CQT285" i="6" s="1"/>
  <c r="CQC285" i="6"/>
  <c r="CQD285" i="6" s="1"/>
  <c r="CPM285" i="6"/>
  <c r="CPN285" i="6" s="1"/>
  <c r="COW285" i="6"/>
  <c r="COX285" i="6" s="1"/>
  <c r="COG285" i="6"/>
  <c r="COH285" i="6" s="1"/>
  <c r="CNQ285" i="6"/>
  <c r="CNR285" i="6" s="1"/>
  <c r="CNA285" i="6"/>
  <c r="CNB285" i="6" s="1"/>
  <c r="CMK285" i="6"/>
  <c r="CML285" i="6" s="1"/>
  <c r="CLU285" i="6"/>
  <c r="CLV285" i="6" s="1"/>
  <c r="CLE285" i="6"/>
  <c r="CLF285" i="6" s="1"/>
  <c r="CKO285" i="6"/>
  <c r="CKP285" i="6" s="1"/>
  <c r="CJY285" i="6"/>
  <c r="CJZ285" i="6" s="1"/>
  <c r="CJI285" i="6"/>
  <c r="CJJ285" i="6" s="1"/>
  <c r="CIS285" i="6"/>
  <c r="CIT285" i="6" s="1"/>
  <c r="CIC285" i="6"/>
  <c r="CID285" i="6" s="1"/>
  <c r="CHM285" i="6"/>
  <c r="CHN285" i="6" s="1"/>
  <c r="CGW285" i="6"/>
  <c r="CGX285" i="6" s="1"/>
  <c r="CGG285" i="6"/>
  <c r="CGH285" i="6" s="1"/>
  <c r="CFQ285" i="6"/>
  <c r="CFR285" i="6" s="1"/>
  <c r="CFA285" i="6"/>
  <c r="CFB285" i="6" s="1"/>
  <c r="CEK285" i="6"/>
  <c r="CEL285" i="6" s="1"/>
  <c r="CDU285" i="6"/>
  <c r="CDV285" i="6" s="1"/>
  <c r="CDE285" i="6"/>
  <c r="CDF285" i="6" s="1"/>
  <c r="CCO285" i="6"/>
  <c r="CCP285" i="6" s="1"/>
  <c r="CBY285" i="6"/>
  <c r="CBZ285" i="6" s="1"/>
  <c r="CBI285" i="6"/>
  <c r="CBJ285" i="6" s="1"/>
  <c r="CAS285" i="6"/>
  <c r="CAT285" i="6" s="1"/>
  <c r="CAC285" i="6"/>
  <c r="CAD285" i="6" s="1"/>
  <c r="BZM285" i="6"/>
  <c r="BZN285" i="6" s="1"/>
  <c r="BYW285" i="6"/>
  <c r="BYX285" i="6" s="1"/>
  <c r="BYG285" i="6"/>
  <c r="BYH285" i="6" s="1"/>
  <c r="BXQ285" i="6"/>
  <c r="BXR285" i="6" s="1"/>
  <c r="BXA285" i="6"/>
  <c r="BXB285" i="6" s="1"/>
  <c r="BWK285" i="6"/>
  <c r="BWL285" i="6" s="1"/>
  <c r="BVU285" i="6"/>
  <c r="BVV285" i="6" s="1"/>
  <c r="BVE285" i="6"/>
  <c r="BVF285" i="6" s="1"/>
  <c r="BUO285" i="6"/>
  <c r="BUP285" i="6" s="1"/>
  <c r="BTY285" i="6"/>
  <c r="BTZ285" i="6" s="1"/>
  <c r="BTI285" i="6"/>
  <c r="BTJ285" i="6" s="1"/>
  <c r="BSS285" i="6"/>
  <c r="BST285" i="6" s="1"/>
  <c r="BSC285" i="6"/>
  <c r="BSD285" i="6" s="1"/>
  <c r="BRM285" i="6"/>
  <c r="BRN285" i="6" s="1"/>
  <c r="BQW285" i="6"/>
  <c r="BQX285" i="6" s="1"/>
  <c r="BQG285" i="6"/>
  <c r="BQH285" i="6" s="1"/>
  <c r="BPQ285" i="6"/>
  <c r="BPR285" i="6" s="1"/>
  <c r="BPA285" i="6"/>
  <c r="BPB285" i="6" s="1"/>
  <c r="BOK285" i="6"/>
  <c r="BOL285" i="6" s="1"/>
  <c r="BNU285" i="6"/>
  <c r="BNV285" i="6" s="1"/>
  <c r="BNE285" i="6"/>
  <c r="BNF285" i="6" s="1"/>
  <c r="BMO285" i="6"/>
  <c r="BMP285" i="6" s="1"/>
  <c r="BLY285" i="6"/>
  <c r="BLZ285" i="6" s="1"/>
  <c r="BLI285" i="6"/>
  <c r="BLJ285" i="6" s="1"/>
  <c r="BKS285" i="6"/>
  <c r="BKT285" i="6" s="1"/>
  <c r="BKC285" i="6"/>
  <c r="BKD285" i="6" s="1"/>
  <c r="BJM285" i="6"/>
  <c r="BJN285" i="6" s="1"/>
  <c r="BIW285" i="6"/>
  <c r="BIX285" i="6" s="1"/>
  <c r="BIG285" i="6"/>
  <c r="BIH285" i="6" s="1"/>
  <c r="BHQ285" i="6"/>
  <c r="BHR285" i="6" s="1"/>
  <c r="BHA285" i="6"/>
  <c r="BHB285" i="6" s="1"/>
  <c r="BGK285" i="6"/>
  <c r="BGL285" i="6" s="1"/>
  <c r="BFU285" i="6"/>
  <c r="BFV285" i="6" s="1"/>
  <c r="BFE285" i="6"/>
  <c r="BFF285" i="6" s="1"/>
  <c r="BEO285" i="6"/>
  <c r="BEP285" i="6" s="1"/>
  <c r="BDY285" i="6"/>
  <c r="BDZ285" i="6" s="1"/>
  <c r="BDI285" i="6"/>
  <c r="BDJ285" i="6" s="1"/>
  <c r="BCS285" i="6"/>
  <c r="BCT285" i="6" s="1"/>
  <c r="BCC285" i="6"/>
  <c r="BCD285" i="6" s="1"/>
  <c r="BBM285" i="6"/>
  <c r="BBN285" i="6" s="1"/>
  <c r="BAW285" i="6"/>
  <c r="BAX285" i="6" s="1"/>
  <c r="BAG285" i="6"/>
  <c r="BAH285" i="6" s="1"/>
  <c r="AZQ285" i="6"/>
  <c r="AZR285" i="6" s="1"/>
  <c r="AZA285" i="6"/>
  <c r="AZB285" i="6" s="1"/>
  <c r="AYK285" i="6"/>
  <c r="AYL285" i="6" s="1"/>
  <c r="AXU285" i="6"/>
  <c r="AXV285" i="6" s="1"/>
  <c r="AXE285" i="6"/>
  <c r="AXF285" i="6" s="1"/>
  <c r="AWO285" i="6"/>
  <c r="AWP285" i="6" s="1"/>
  <c r="AVY285" i="6"/>
  <c r="AVZ285" i="6" s="1"/>
  <c r="AVI285" i="6"/>
  <c r="AVJ285" i="6" s="1"/>
  <c r="AUS285" i="6"/>
  <c r="AUT285" i="6" s="1"/>
  <c r="AUC285" i="6"/>
  <c r="AUD285" i="6" s="1"/>
  <c r="ATM285" i="6"/>
  <c r="ATN285" i="6" s="1"/>
  <c r="ASW285" i="6"/>
  <c r="ASX285" i="6" s="1"/>
  <c r="ASG285" i="6"/>
  <c r="ASH285" i="6" s="1"/>
  <c r="ARQ285" i="6"/>
  <c r="ARR285" i="6" s="1"/>
  <c r="ARA285" i="6"/>
  <c r="ARB285" i="6" s="1"/>
  <c r="AQK285" i="6"/>
  <c r="AQL285" i="6" s="1"/>
  <c r="APU285" i="6"/>
  <c r="APV285" i="6" s="1"/>
  <c r="APE285" i="6"/>
  <c r="APF285" i="6" s="1"/>
  <c r="AOO285" i="6"/>
  <c r="AOP285" i="6" s="1"/>
  <c r="ANY285" i="6"/>
  <c r="ANZ285" i="6" s="1"/>
  <c r="ANI285" i="6"/>
  <c r="ANJ285" i="6" s="1"/>
  <c r="AMS285" i="6"/>
  <c r="AMT285" i="6" s="1"/>
  <c r="AMC285" i="6"/>
  <c r="AMD285" i="6" s="1"/>
  <c r="ALM285" i="6"/>
  <c r="ALN285" i="6" s="1"/>
  <c r="AKW285" i="6"/>
  <c r="AKX285" i="6" s="1"/>
  <c r="AKG285" i="6"/>
  <c r="AKH285" i="6" s="1"/>
  <c r="AJQ285" i="6"/>
  <c r="AJR285" i="6" s="1"/>
  <c r="AJA285" i="6"/>
  <c r="AJB285" i="6" s="1"/>
  <c r="AIK285" i="6"/>
  <c r="AIL285" i="6" s="1"/>
  <c r="AHU285" i="6"/>
  <c r="AHV285" i="6" s="1"/>
  <c r="AHE285" i="6"/>
  <c r="AHF285" i="6" s="1"/>
  <c r="AGO285" i="6"/>
  <c r="AGP285" i="6" s="1"/>
  <c r="AFY285" i="6"/>
  <c r="AFZ285" i="6" s="1"/>
  <c r="AFI285" i="6"/>
  <c r="AFJ285" i="6" s="1"/>
  <c r="AES285" i="6"/>
  <c r="AET285" i="6" s="1"/>
  <c r="AEC285" i="6"/>
  <c r="AED285" i="6" s="1"/>
  <c r="ADM285" i="6"/>
  <c r="ADN285" i="6" s="1"/>
  <c r="ACW285" i="6"/>
  <c r="ACX285" i="6" s="1"/>
  <c r="ACG285" i="6"/>
  <c r="ACH285" i="6" s="1"/>
  <c r="ABQ285" i="6"/>
  <c r="ABR285" i="6" s="1"/>
  <c r="ABA285" i="6"/>
  <c r="ABB285" i="6" s="1"/>
  <c r="AAK285" i="6"/>
  <c r="AAL285" i="6" s="1"/>
  <c r="ZU285" i="6"/>
  <c r="ZV285" i="6" s="1"/>
  <c r="ZE285" i="6"/>
  <c r="ZF285" i="6" s="1"/>
  <c r="YO285" i="6"/>
  <c r="YP285" i="6" s="1"/>
  <c r="XY285" i="6"/>
  <c r="XZ285" i="6" s="1"/>
  <c r="XI285" i="6"/>
  <c r="XJ285" i="6" s="1"/>
  <c r="WS285" i="6"/>
  <c r="WT285" i="6" s="1"/>
  <c r="WC285" i="6"/>
  <c r="WD285" i="6" s="1"/>
  <c r="VM285" i="6"/>
  <c r="VN285" i="6" s="1"/>
  <c r="UW285" i="6"/>
  <c r="UX285" i="6" s="1"/>
  <c r="UG285" i="6"/>
  <c r="UH285" i="6" s="1"/>
  <c r="TQ285" i="6"/>
  <c r="TR285" i="6" s="1"/>
  <c r="TA285" i="6"/>
  <c r="TB285" i="6" s="1"/>
  <c r="SK285" i="6"/>
  <c r="SL285" i="6" s="1"/>
  <c r="RU285" i="6"/>
  <c r="RV285" i="6" s="1"/>
  <c r="RE285" i="6"/>
  <c r="RF285" i="6" s="1"/>
  <c r="QO285" i="6"/>
  <c r="QP285" i="6" s="1"/>
  <c r="PY285" i="6"/>
  <c r="PZ285" i="6" s="1"/>
  <c r="PI285" i="6"/>
  <c r="PJ285" i="6" s="1"/>
  <c r="OS285" i="6"/>
  <c r="OT285" i="6" s="1"/>
  <c r="OC285" i="6"/>
  <c r="OD285" i="6" s="1"/>
  <c r="NM285" i="6"/>
  <c r="NN285" i="6" s="1"/>
  <c r="MW285" i="6"/>
  <c r="MX285" i="6" s="1"/>
  <c r="I612" i="6"/>
  <c r="J612" i="6" s="1"/>
  <c r="I613" i="6"/>
  <c r="J613" i="6" s="1"/>
  <c r="I619" i="6"/>
  <c r="I620" i="6"/>
  <c r="J620" i="6" s="1"/>
  <c r="I615" i="6"/>
  <c r="J615" i="6" s="1"/>
  <c r="I614" i="6"/>
  <c r="J614" i="6" s="1"/>
  <c r="I617" i="6"/>
  <c r="J617" i="6" s="1"/>
  <c r="I611" i="6"/>
  <c r="J611" i="6" s="1"/>
  <c r="I622" i="6"/>
  <c r="J622" i="6" s="1"/>
  <c r="I616" i="6"/>
  <c r="J616" i="6" s="1"/>
  <c r="I584" i="6"/>
  <c r="J584" i="6" s="1"/>
  <c r="I586" i="6"/>
  <c r="J586" i="6" s="1"/>
  <c r="I604" i="6"/>
  <c r="J604" i="6" s="1"/>
  <c r="I608" i="6"/>
  <c r="J608" i="6" s="1"/>
  <c r="I606" i="6"/>
  <c r="J606" i="6" s="1"/>
  <c r="I587" i="6"/>
  <c r="J587" i="6" s="1"/>
  <c r="I618" i="6"/>
  <c r="J618" i="6" s="1"/>
  <c r="I607" i="6"/>
  <c r="J607" i="6" s="1"/>
  <c r="I539" i="6"/>
  <c r="J539" i="6" s="1"/>
  <c r="I609" i="6"/>
  <c r="J609" i="6" s="1"/>
  <c r="I589" i="6"/>
  <c r="J589" i="6" s="1"/>
  <c r="I588" i="6"/>
  <c r="J588" i="6" s="1"/>
  <c r="I585" i="6"/>
  <c r="J585" i="6" s="1"/>
  <c r="I605" i="6"/>
  <c r="J605" i="6" s="1"/>
  <c r="I621" i="6"/>
  <c r="J621" i="6" s="1"/>
  <c r="I610" i="6"/>
  <c r="J610" i="6" s="1"/>
  <c r="I590" i="6" l="1"/>
  <c r="J590" i="6" s="1"/>
  <c r="I625" i="6"/>
  <c r="J625" i="6" s="1"/>
  <c r="I624" i="6"/>
  <c r="J624" i="6" s="1"/>
  <c r="I623" i="6"/>
  <c r="J623" i="6" s="1"/>
  <c r="I496" i="6"/>
  <c r="J496" i="6" s="1"/>
  <c r="I500" i="6"/>
  <c r="J500" i="6" s="1"/>
  <c r="I502" i="6"/>
  <c r="J502" i="6" s="1"/>
  <c r="I501" i="6"/>
  <c r="J501" i="6" s="1"/>
  <c r="I498" i="6"/>
  <c r="J498" i="6" s="1"/>
  <c r="I497" i="6"/>
  <c r="J497" i="6" s="1"/>
  <c r="I491" i="6"/>
  <c r="J491" i="6" s="1"/>
  <c r="I493" i="6"/>
  <c r="J493" i="6" s="1"/>
  <c r="I494" i="6"/>
  <c r="J494" i="6" s="1"/>
  <c r="I499" i="6"/>
  <c r="J499" i="6" s="1"/>
  <c r="I492" i="6"/>
  <c r="J492" i="6" s="1"/>
  <c r="I503" i="6"/>
  <c r="J503" i="6" s="1"/>
  <c r="I495" i="6"/>
  <c r="J495" i="6" s="1"/>
  <c r="I507" i="6"/>
  <c r="J507" i="6" s="1"/>
  <c r="I509" i="6"/>
  <c r="J509" i="6" s="1"/>
  <c r="I505" i="6"/>
  <c r="J505" i="6" s="1"/>
  <c r="I508" i="6"/>
  <c r="J508" i="6" s="1"/>
  <c r="I506" i="6"/>
  <c r="J506" i="6" s="1"/>
  <c r="L507" i="6"/>
  <c r="I504" i="6"/>
  <c r="J504" i="6" s="1"/>
  <c r="I474" i="6"/>
  <c r="J474" i="6" s="1"/>
  <c r="I473" i="6"/>
  <c r="J473" i="6" s="1"/>
  <c r="I472" i="6"/>
  <c r="J472" i="6" s="1"/>
  <c r="I481" i="6"/>
  <c r="J481" i="6" s="1"/>
  <c r="I479" i="6"/>
  <c r="J479" i="6" s="1"/>
  <c r="I480" i="6"/>
  <c r="J480" i="6" s="1"/>
  <c r="I478" i="6"/>
  <c r="J478" i="6" s="1"/>
  <c r="I490" i="6"/>
  <c r="J490" i="6" s="1"/>
  <c r="I483" i="6"/>
  <c r="J483" i="6" s="1"/>
  <c r="I482" i="6"/>
  <c r="J482" i="6" s="1"/>
  <c r="I487" i="6"/>
  <c r="J487" i="6" s="1"/>
  <c r="I477" i="6"/>
  <c r="J477" i="6" s="1"/>
  <c r="I488" i="6"/>
  <c r="J488" i="6" s="1"/>
  <c r="I475" i="6"/>
  <c r="J475" i="6" s="1"/>
  <c r="I471" i="6"/>
  <c r="J471" i="6" s="1"/>
  <c r="I485" i="6"/>
  <c r="J485" i="6" s="1"/>
  <c r="I489" i="6"/>
  <c r="J489" i="6" s="1"/>
  <c r="I484" i="6"/>
  <c r="J484" i="6" s="1"/>
  <c r="I486" i="6"/>
  <c r="J486" i="6" s="1"/>
  <c r="I518" i="6"/>
  <c r="J518" i="6" s="1"/>
  <c r="I520" i="6"/>
  <c r="J520" i="6" s="1"/>
  <c r="I517" i="6"/>
  <c r="J517" i="6" s="1"/>
  <c r="I519" i="6"/>
  <c r="J519" i="6" s="1"/>
  <c r="I514" i="6"/>
  <c r="J514" i="6" s="1"/>
  <c r="I512" i="6"/>
  <c r="J512" i="6" s="1"/>
  <c r="I521" i="6"/>
  <c r="J521" i="6" s="1"/>
  <c r="I516" i="6"/>
  <c r="J516" i="6" s="1"/>
  <c r="I513" i="6"/>
  <c r="J513" i="6" s="1"/>
  <c r="I511" i="6"/>
  <c r="J511" i="6" s="1"/>
  <c r="I510" i="6"/>
  <c r="J510" i="6" s="1"/>
  <c r="I566" i="6"/>
  <c r="J566" i="6" s="1"/>
  <c r="I565" i="6"/>
  <c r="J565" i="6" s="1"/>
  <c r="I567" i="6"/>
  <c r="J567" i="6" s="1"/>
  <c r="I571" i="6"/>
  <c r="J571" i="6" s="1"/>
  <c r="I569" i="6"/>
  <c r="J569" i="6" s="1"/>
  <c r="I568" i="6"/>
  <c r="J568" i="6" s="1"/>
  <c r="I573" i="6"/>
  <c r="J573" i="6" s="1"/>
  <c r="I570" i="6"/>
  <c r="J570" i="6" s="1"/>
  <c r="I559" i="6"/>
  <c r="J559" i="6" s="1"/>
  <c r="I560" i="6"/>
  <c r="J560" i="6" s="1"/>
  <c r="I561" i="6"/>
  <c r="J561" i="6" s="1"/>
  <c r="I564" i="6"/>
  <c r="J564" i="6" s="1"/>
  <c r="I575" i="6"/>
  <c r="J575" i="6" s="1"/>
  <c r="I580" i="6"/>
  <c r="J580" i="6" s="1"/>
  <c r="I579" i="6"/>
  <c r="J579" i="6" s="1"/>
  <c r="I578" i="6"/>
  <c r="J578" i="6" s="1"/>
  <c r="I574" i="6"/>
  <c r="J574" i="6" s="1"/>
  <c r="I581" i="6"/>
  <c r="J581" i="6" s="1"/>
  <c r="I577" i="6"/>
  <c r="J577" i="6" s="1"/>
  <c r="I563" i="6"/>
  <c r="J563" i="6" s="1"/>
  <c r="I576" i="6"/>
  <c r="J576" i="6" s="1"/>
  <c r="I637" i="6" l="1"/>
  <c r="J637" i="6" s="1"/>
  <c r="I635" i="6"/>
  <c r="J635" i="6" s="1"/>
  <c r="I628" i="6"/>
  <c r="J628" i="6" s="1"/>
  <c r="I633" i="6"/>
  <c r="J633" i="6" s="1"/>
  <c r="I638" i="6"/>
  <c r="J638" i="6" s="1"/>
  <c r="I627" i="6"/>
  <c r="J627" i="6" s="1"/>
  <c r="I634" i="6"/>
  <c r="J634" i="6" s="1"/>
  <c r="I636" i="6"/>
  <c r="J636" i="6" s="1"/>
  <c r="I626" i="6"/>
  <c r="J626" i="6" s="1"/>
  <c r="I629" i="6"/>
  <c r="J629" i="6" s="1"/>
  <c r="I632" i="6"/>
  <c r="J632" i="6" s="1"/>
  <c r="I630" i="6"/>
  <c r="J630" i="6" s="1"/>
  <c r="I631" i="6"/>
  <c r="J631" i="6" s="1"/>
  <c r="I645" i="6"/>
  <c r="J645" i="6" s="1"/>
  <c r="I642" i="6"/>
  <c r="J642" i="6" s="1"/>
  <c r="I643" i="6"/>
  <c r="J643" i="6" s="1"/>
  <c r="I644" i="6"/>
  <c r="J644" i="6" s="1"/>
  <c r="I641" i="6"/>
  <c r="J641" i="6" s="1"/>
  <c r="I646" i="6"/>
  <c r="J646" i="6" s="1"/>
  <c r="I639" i="6"/>
  <c r="J639" i="6" s="1"/>
  <c r="I640" i="6"/>
  <c r="J640" i="6" s="1"/>
  <c r="I647" i="6"/>
  <c r="J647" i="6" s="1"/>
  <c r="I671" i="6"/>
  <c r="J671" i="6" s="1"/>
  <c r="I670" i="6"/>
  <c r="J670" i="6" s="1"/>
  <c r="I681" i="6"/>
  <c r="J681" i="6" s="1"/>
  <c r="I679" i="6"/>
  <c r="J679" i="6" s="1"/>
  <c r="I680" i="6"/>
  <c r="J680" i="6" s="1"/>
  <c r="I669" i="6"/>
  <c r="J669" i="6" s="1"/>
  <c r="I678" i="6"/>
  <c r="J678" i="6" s="1"/>
  <c r="I656" i="6"/>
  <c r="J656" i="6" s="1"/>
  <c r="I673" i="6"/>
  <c r="J673" i="6" s="1"/>
  <c r="I674" i="6"/>
  <c r="J674" i="6" s="1"/>
  <c r="I672" i="6"/>
  <c r="J672" i="6" s="1"/>
  <c r="I676" i="6"/>
  <c r="J676" i="6" s="1"/>
  <c r="I675" i="6"/>
  <c r="J675" i="6" s="1"/>
  <c r="I677" i="6"/>
  <c r="J677" i="6" s="1"/>
  <c r="I666" i="6"/>
  <c r="J666" i="6" s="1"/>
  <c r="I667" i="6"/>
  <c r="J667" i="6" s="1"/>
  <c r="I668" i="6"/>
  <c r="J668" i="6" s="1"/>
  <c r="I657" i="6"/>
  <c r="J657" i="6" s="1"/>
  <c r="I658" i="6"/>
  <c r="J658" i="6" s="1"/>
  <c r="I659" i="6"/>
  <c r="J659" i="6" s="1"/>
  <c r="I655" i="6"/>
  <c r="J655" i="6" s="1"/>
  <c r="I648" i="6"/>
  <c r="J648" i="6" s="1"/>
  <c r="I650" i="6"/>
  <c r="J650" i="6" s="1"/>
  <c r="I654" i="6"/>
  <c r="J654" i="6" s="1"/>
  <c r="I649" i="6"/>
  <c r="J649" i="6" s="1"/>
  <c r="I682" i="6"/>
  <c r="J682" i="6" s="1"/>
  <c r="I683" i="6"/>
  <c r="J683" i="6" s="1"/>
  <c r="I651" i="6"/>
  <c r="J651" i="6" s="1"/>
  <c r="I652" i="6"/>
  <c r="J652" i="6" s="1"/>
  <c r="I653" i="6"/>
  <c r="J653" i="6" s="1"/>
  <c r="I665" i="6"/>
  <c r="J665" i="6" s="1"/>
  <c r="I684" i="6"/>
  <c r="J684" i="6" s="1"/>
  <c r="I694" i="6"/>
  <c r="J694" i="6" s="1"/>
  <c r="I698" i="6"/>
  <c r="J698" i="6" s="1"/>
  <c r="I696" i="6"/>
  <c r="J696" i="6" s="1"/>
  <c r="I685" i="6"/>
  <c r="J685" i="6" s="1"/>
  <c r="I689" i="6"/>
  <c r="J689" i="6" s="1"/>
  <c r="I663" i="6"/>
  <c r="J663" i="6" s="1"/>
  <c r="I691" i="6"/>
  <c r="J691" i="6" s="1"/>
  <c r="I690" i="6"/>
  <c r="J690" i="6" s="1"/>
  <c r="I687" i="6"/>
  <c r="J687" i="6" s="1"/>
  <c r="I688" i="6"/>
  <c r="J688" i="6" s="1"/>
  <c r="I692" i="6"/>
  <c r="J692" i="6" s="1"/>
  <c r="I697" i="6"/>
  <c r="J697" i="6" s="1"/>
  <c r="I693" i="6"/>
  <c r="J693" i="6" s="1"/>
  <c r="I686" i="6"/>
  <c r="J686" i="6" s="1"/>
  <c r="I695" i="6"/>
  <c r="J695" i="6" s="1"/>
  <c r="I660" i="6"/>
  <c r="J660" i="6" s="1"/>
  <c r="I662" i="6"/>
  <c r="J662" i="6" s="1"/>
  <c r="I661" i="6"/>
  <c r="J661" i="6" s="1"/>
  <c r="I700" i="6"/>
  <c r="J700" i="6" s="1"/>
  <c r="I707" i="6"/>
  <c r="J707" i="6" s="1"/>
  <c r="I708" i="6"/>
  <c r="J708" i="6" s="1"/>
  <c r="I702" i="6"/>
  <c r="J702" i="6" s="1"/>
  <c r="I703" i="6"/>
  <c r="J703" i="6" s="1"/>
  <c r="I701" i="6"/>
  <c r="J701" i="6" s="1"/>
  <c r="I705" i="6"/>
  <c r="J705" i="6" s="1"/>
  <c r="I876" i="6"/>
  <c r="J876" i="6" s="1"/>
  <c r="I882" i="6"/>
  <c r="J882" i="6" s="1"/>
  <c r="I881" i="6"/>
  <c r="J881" i="6" s="1"/>
  <c r="I880" i="6"/>
  <c r="J880" i="6" s="1"/>
  <c r="I879" i="6"/>
  <c r="J879" i="6" s="1"/>
  <c r="I878" i="6"/>
  <c r="J878" i="6" s="1"/>
  <c r="I877" i="6"/>
  <c r="J877" i="6" s="1"/>
  <c r="I873" i="6"/>
  <c r="J873" i="6" s="1"/>
  <c r="I874" i="6"/>
  <c r="J874" i="6" s="1"/>
  <c r="I871" i="6"/>
  <c r="J871" i="6" s="1"/>
  <c r="I872" i="6"/>
  <c r="J872" i="6" s="1"/>
  <c r="I870" i="6"/>
  <c r="J870" i="6" s="1"/>
  <c r="I869" i="6"/>
  <c r="J869" i="6" s="1"/>
  <c r="I868" i="6"/>
  <c r="J868" i="6" s="1"/>
  <c r="I867" i="6"/>
  <c r="J867" i="6" s="1"/>
  <c r="I866" i="6"/>
  <c r="J866" i="6" s="1"/>
  <c r="I861" i="6"/>
  <c r="J861" i="6" s="1"/>
  <c r="I860" i="6"/>
  <c r="J860" i="6" s="1"/>
  <c r="I864" i="6"/>
  <c r="J864" i="6" s="1"/>
  <c r="I863" i="6"/>
  <c r="J863" i="6" s="1"/>
  <c r="I862" i="6"/>
  <c r="J862" i="6" s="1"/>
  <c r="I865" i="6"/>
  <c r="J865" i="6" s="1"/>
  <c r="I859" i="6"/>
  <c r="J859" i="6" s="1"/>
  <c r="I858" i="6"/>
  <c r="J858" i="6" s="1"/>
  <c r="I857" i="6"/>
  <c r="J857" i="6" s="1"/>
  <c r="I855" i="6"/>
  <c r="J855" i="6" s="1"/>
  <c r="I856" i="6"/>
  <c r="J856" i="6" s="1"/>
  <c r="I854" i="6"/>
  <c r="J854" i="6" s="1"/>
  <c r="I853" i="6"/>
  <c r="J853" i="6" s="1"/>
  <c r="I852" i="6"/>
  <c r="J852" i="6" s="1"/>
  <c r="I851" i="6"/>
  <c r="J851" i="6" s="1"/>
  <c r="I850" i="6"/>
  <c r="J850" i="6" s="1"/>
  <c r="I849" i="6"/>
  <c r="J849" i="6" s="1"/>
  <c r="I848" i="6"/>
  <c r="J848" i="6" s="1"/>
  <c r="I847" i="6"/>
  <c r="J847" i="6" s="1"/>
  <c r="I846" i="6"/>
  <c r="J846" i="6" s="1"/>
  <c r="I845" i="6"/>
  <c r="J845" i="6" s="1"/>
  <c r="I844" i="6"/>
  <c r="J844" i="6" s="1"/>
  <c r="I843" i="6"/>
  <c r="J843" i="6" s="1"/>
  <c r="I842" i="6"/>
  <c r="J842" i="6" s="1"/>
  <c r="I841" i="6"/>
  <c r="J841" i="6" s="1"/>
  <c r="I840" i="6"/>
  <c r="J840" i="6" s="1"/>
  <c r="I839" i="6"/>
  <c r="J839" i="6" s="1"/>
  <c r="I838" i="6"/>
  <c r="J838" i="6" s="1"/>
  <c r="I837" i="6"/>
  <c r="J837" i="6" s="1"/>
  <c r="I836" i="6"/>
  <c r="J836" i="6" s="1"/>
  <c r="I830" i="6"/>
  <c r="J830" i="6" s="1"/>
  <c r="I835" i="6"/>
  <c r="J835" i="6" s="1"/>
  <c r="I833" i="6"/>
  <c r="J833" i="6" s="1"/>
  <c r="I834" i="6"/>
  <c r="J834" i="6" s="1"/>
  <c r="I832" i="6"/>
  <c r="J832" i="6" s="1"/>
  <c r="I831" i="6"/>
  <c r="J831" i="6" s="1"/>
  <c r="I829" i="6"/>
  <c r="J829" i="6" s="1"/>
  <c r="I828" i="6"/>
  <c r="J828" i="6" s="1"/>
  <c r="I827" i="6"/>
  <c r="J827" i="6" s="1"/>
  <c r="I826" i="6"/>
  <c r="J826" i="6" s="1"/>
  <c r="I825" i="6"/>
  <c r="J825" i="6" s="1"/>
  <c r="I824" i="6"/>
  <c r="J824" i="6" s="1"/>
  <c r="I823" i="6"/>
  <c r="J823" i="6" s="1"/>
  <c r="I820" i="6"/>
  <c r="J820" i="6" s="1"/>
  <c r="I817" i="6"/>
  <c r="J817" i="6" s="1"/>
  <c r="I819" i="6"/>
  <c r="J819" i="6" s="1"/>
  <c r="I821" i="6"/>
  <c r="J821" i="6" s="1"/>
  <c r="I818" i="6"/>
  <c r="J818" i="6" s="1"/>
  <c r="I822" i="6"/>
  <c r="J822" i="6" s="1"/>
  <c r="I816" i="6"/>
  <c r="J816" i="6" s="1"/>
  <c r="I815" i="6"/>
  <c r="J815" i="6" s="1"/>
  <c r="I814" i="6"/>
  <c r="J814" i="6" s="1"/>
  <c r="I811" i="6"/>
  <c r="J811" i="6" s="1"/>
  <c r="I812" i="6"/>
  <c r="J812" i="6" s="1"/>
  <c r="I813" i="6"/>
  <c r="J813" i="6" s="1"/>
  <c r="I803" i="6"/>
  <c r="J803" i="6" s="1"/>
  <c r="I804" i="6"/>
  <c r="J804" i="6" s="1"/>
  <c r="I809" i="6"/>
  <c r="J809" i="6" s="1"/>
  <c r="I805" i="6"/>
  <c r="J805" i="6" s="1"/>
  <c r="I810" i="6"/>
  <c r="J810" i="6" s="1"/>
  <c r="I801" i="6"/>
  <c r="J801" i="6" s="1"/>
  <c r="I807" i="6"/>
  <c r="J807" i="6" s="1"/>
  <c r="I802" i="6"/>
  <c r="J802" i="6" s="1"/>
  <c r="I808" i="6"/>
  <c r="J808" i="6" s="1"/>
  <c r="I806" i="6"/>
  <c r="J806" i="6" s="1"/>
  <c r="I800" i="6"/>
  <c r="J800" i="6" s="1"/>
  <c r="I799" i="6"/>
  <c r="J799" i="6" s="1"/>
  <c r="I798" i="6"/>
  <c r="J798" i="6" s="1"/>
  <c r="I797" i="6"/>
  <c r="J797" i="6" s="1"/>
  <c r="I796" i="6"/>
  <c r="J796" i="6" s="1"/>
  <c r="I795" i="6"/>
  <c r="J795" i="6" s="1"/>
  <c r="I773" i="6"/>
  <c r="J773" i="6" s="1"/>
  <c r="I794" i="6"/>
  <c r="J794" i="6" s="1"/>
  <c r="I793" i="6"/>
  <c r="J793" i="6" s="1"/>
  <c r="I792" i="6"/>
  <c r="J792" i="6" s="1"/>
  <c r="I791" i="6"/>
  <c r="J791" i="6" s="1"/>
  <c r="I780" i="6"/>
  <c r="J780" i="6" s="1"/>
  <c r="I790" i="6"/>
  <c r="J790" i="6" s="1"/>
  <c r="I787" i="6"/>
  <c r="J787" i="6" s="1"/>
  <c r="I786" i="6"/>
  <c r="J786" i="6" s="1"/>
  <c r="I785" i="6"/>
  <c r="J785" i="6" s="1"/>
  <c r="I789" i="6"/>
  <c r="J789" i="6" s="1"/>
  <c r="I788" i="6"/>
  <c r="J788" i="6" s="1"/>
  <c r="I784" i="6"/>
  <c r="J784" i="6" s="1"/>
  <c r="I783" i="6"/>
  <c r="J783" i="6" s="1"/>
  <c r="I782" i="6"/>
  <c r="J782" i="6" s="1"/>
  <c r="I781" i="6"/>
  <c r="J781" i="6" s="1"/>
  <c r="I779" i="6"/>
  <c r="J779" i="6" s="1"/>
  <c r="I778" i="6"/>
  <c r="J778" i="6" s="1"/>
  <c r="I777" i="6"/>
  <c r="J777" i="6" s="1"/>
  <c r="I776" i="6"/>
  <c r="J776" i="6" s="1"/>
  <c r="I775" i="6"/>
  <c r="J775" i="6" s="1"/>
  <c r="I774" i="6"/>
  <c r="J774" i="6" s="1"/>
  <c r="I763" i="6"/>
  <c r="J763" i="6" s="1"/>
  <c r="I762" i="6"/>
  <c r="J762" i="6" s="1"/>
  <c r="I764" i="6"/>
  <c r="J764" i="6" s="1"/>
  <c r="I765" i="6"/>
  <c r="J765" i="6" s="1"/>
  <c r="I766" i="6"/>
  <c r="J766" i="6" s="1"/>
  <c r="I767" i="6"/>
  <c r="J767" i="6" s="1"/>
  <c r="I768" i="6"/>
  <c r="J768" i="6" s="1"/>
  <c r="I761" i="6"/>
  <c r="J761" i="6" s="1"/>
  <c r="I769" i="6"/>
  <c r="J769" i="6" s="1"/>
  <c r="I770" i="6"/>
  <c r="J770" i="6" s="1"/>
  <c r="I771" i="6"/>
  <c r="J771" i="6" s="1"/>
  <c r="I772" i="6"/>
  <c r="J772" i="6" s="1"/>
  <c r="I719" i="6"/>
  <c r="J719" i="6" s="1"/>
  <c r="I747" i="6"/>
  <c r="J747" i="6" s="1"/>
  <c r="I748" i="6"/>
  <c r="J748" i="6" s="1"/>
  <c r="I759" i="6"/>
  <c r="J759" i="6" s="1"/>
  <c r="I758" i="6"/>
  <c r="J758" i="6" s="1"/>
  <c r="I755" i="6"/>
  <c r="J755" i="6" s="1"/>
  <c r="I754" i="6"/>
  <c r="J754" i="6" s="1"/>
  <c r="I757" i="6"/>
  <c r="J757" i="6" s="1"/>
  <c r="I756" i="6"/>
  <c r="J756" i="6" s="1"/>
  <c r="I753" i="6"/>
  <c r="J753" i="6" s="1"/>
  <c r="I746" i="6"/>
  <c r="J746" i="6" s="1"/>
  <c r="I745" i="6"/>
  <c r="J745" i="6" s="1"/>
  <c r="I749" i="6"/>
  <c r="J749" i="6" s="1"/>
  <c r="I750" i="6"/>
  <c r="J750" i="6" s="1"/>
  <c r="I751" i="6"/>
  <c r="J751" i="6" s="1"/>
  <c r="I752" i="6"/>
  <c r="J752" i="6" s="1"/>
  <c r="I760" i="6"/>
  <c r="J760" i="6" s="1"/>
  <c r="I743" i="6"/>
  <c r="J743" i="6" s="1"/>
  <c r="I744" i="6"/>
  <c r="J744" i="6" s="1"/>
  <c r="I742" i="6"/>
  <c r="J742" i="6" s="1"/>
  <c r="I741" i="6"/>
  <c r="J741" i="6" s="1"/>
  <c r="I740" i="6"/>
  <c r="J740" i="6" s="1"/>
  <c r="I739" i="6"/>
  <c r="J739" i="6" s="1"/>
  <c r="I738" i="6"/>
  <c r="J738" i="6" s="1"/>
  <c r="I737" i="6"/>
  <c r="J737" i="6" s="1"/>
  <c r="I727" i="6"/>
  <c r="J727" i="6" s="1"/>
  <c r="I735" i="6"/>
  <c r="J735" i="6" s="1"/>
  <c r="I734" i="6"/>
  <c r="J734" i="6" s="1"/>
  <c r="I733" i="6"/>
  <c r="J733" i="6" s="1"/>
  <c r="I736" i="6"/>
  <c r="J736" i="6" s="1"/>
  <c r="I732" i="6"/>
  <c r="J732" i="6" s="1"/>
  <c r="I731" i="6"/>
  <c r="J731" i="6" s="1"/>
  <c r="I729" i="6"/>
  <c r="J729" i="6" s="1"/>
  <c r="I728" i="6"/>
  <c r="J728" i="6" s="1"/>
  <c r="I721" i="6"/>
  <c r="J721" i="6" s="1"/>
  <c r="I730" i="6"/>
  <c r="J730" i="6" s="1"/>
  <c r="I726" i="6"/>
  <c r="J726" i="6" s="1"/>
  <c r="I725" i="6"/>
  <c r="J725" i="6" s="1"/>
  <c r="I724" i="6"/>
  <c r="J724" i="6" s="1"/>
  <c r="I723" i="6"/>
  <c r="J723" i="6" s="1"/>
  <c r="I722" i="6"/>
  <c r="J722" i="6" s="1"/>
  <c r="I720" i="6"/>
  <c r="J720" i="6" s="1"/>
  <c r="I718" i="6"/>
  <c r="J718" i="6" s="1"/>
  <c r="I717" i="6"/>
  <c r="J717" i="6" s="1"/>
  <c r="I710" i="6"/>
  <c r="J710" i="6" s="1"/>
  <c r="I709" i="6"/>
  <c r="J709" i="6" s="1"/>
  <c r="I713" i="6"/>
  <c r="J713" i="6" s="1"/>
  <c r="I711" i="6"/>
  <c r="J711" i="6" s="1"/>
  <c r="I714" i="6"/>
  <c r="J714" i="6" s="1"/>
  <c r="I715" i="6"/>
  <c r="J715" i="6" s="1"/>
  <c r="I712" i="6"/>
  <c r="J712" i="6" s="1"/>
  <c r="I716" i="6"/>
  <c r="J716" i="6" s="1"/>
  <c r="I699" i="6"/>
  <c r="J699" i="6" s="1"/>
  <c r="I706" i="6"/>
  <c r="J706" i="6" s="1"/>
  <c r="I875" i="6"/>
  <c r="J875" i="6" s="1"/>
  <c r="O92" i="6" l="1"/>
  <c r="O99" i="6"/>
</calcChain>
</file>

<file path=xl/sharedStrings.xml><?xml version="1.0" encoding="utf-8"?>
<sst xmlns="http://schemas.openxmlformats.org/spreadsheetml/2006/main" count="8164" uniqueCount="1202">
  <si>
    <t>Brief illustration of the Australia Narrative dataset</t>
  </si>
  <si>
    <t>This narrative timeseries dataset of Australia tax changes recorded the legislated tax changes of Australia from 1975 to 2019. The building process of the narrative dataset is consistent with Romer and Romer (2010) and Cloyne (2013). For details  of the narrative set, please see the appendix.</t>
  </si>
  <si>
    <t>Variable</t>
  </si>
  <si>
    <t>Explanation</t>
  </si>
  <si>
    <t>Dates:</t>
  </si>
  <si>
    <t>Announcement    date</t>
  </si>
  <si>
    <t>Dates when the tax changes is announced by the Treasurer</t>
  </si>
  <si>
    <t>Implementation  date</t>
  </si>
  <si>
    <t>Dates when the tax changes is in effect</t>
  </si>
  <si>
    <t>Tax type</t>
  </si>
  <si>
    <t>PIT</t>
  </si>
  <si>
    <t xml:space="preserve">Tax changes associated with personal income tax </t>
  </si>
  <si>
    <t>CIT</t>
  </si>
  <si>
    <t xml:space="preserve">Tax changes associated with corporate Income tax </t>
  </si>
  <si>
    <t>Excise</t>
  </si>
  <si>
    <t>Tax changes associated with excise duties</t>
  </si>
  <si>
    <t>TA</t>
  </si>
  <si>
    <t>Tax changes associated with tax avoidance and tax administration</t>
  </si>
  <si>
    <t>Superannuation</t>
  </si>
  <si>
    <t>Tax changes associated with superannuation</t>
  </si>
  <si>
    <t>Major</t>
  </si>
  <si>
    <t>X</t>
  </si>
  <si>
    <t xml:space="preserve">Exogenous tax changes </t>
  </si>
  <si>
    <t>N</t>
  </si>
  <si>
    <t>Endogenous tax changes</t>
  </si>
  <si>
    <t>Minor</t>
  </si>
  <si>
    <t>TC</t>
  </si>
  <si>
    <t>Tax changes are designed for tax complaince</t>
  </si>
  <si>
    <t>LR</t>
  </si>
  <si>
    <t>Tax changes are designed for boosting long run economic growth</t>
  </si>
  <si>
    <t>DD</t>
  </si>
  <si>
    <t>Tax changes are designed for reducing budget deficit</t>
  </si>
  <si>
    <t>SD</t>
  </si>
  <si>
    <t>Tax changes are designed for financing government spending program</t>
  </si>
  <si>
    <t>CC</t>
  </si>
  <si>
    <t>Tax changes are designed to bring economy back for normal growth</t>
  </si>
  <si>
    <t>IL</t>
  </si>
  <si>
    <t>Tax changes are designed for ideological purpose such as health and equality</t>
  </si>
  <si>
    <t>Impelmentation lag</t>
  </si>
  <si>
    <t>The time difference between announcement date and implementation date</t>
  </si>
  <si>
    <t>A</t>
  </si>
  <si>
    <t>If the impementation lag is larger than 90 days, tax changes are classify as anticipated tax changes</t>
  </si>
  <si>
    <t>U</t>
  </si>
  <si>
    <t>If the impementation lag is small than 90 days, tax changes are classify as anticipated tax changes</t>
  </si>
  <si>
    <t>Implementation Date</t>
  </si>
  <si>
    <t>Quarter Implemented</t>
  </si>
  <si>
    <t xml:space="preserve">The assigned quarter of the tax changes						</t>
  </si>
  <si>
    <t>Year      Implemented</t>
  </si>
  <si>
    <t>The assigned year of the tax changes</t>
  </si>
  <si>
    <t>Source</t>
  </si>
  <si>
    <t>The original source where tax changes are documented</t>
  </si>
  <si>
    <t>AnnouncementDate</t>
  </si>
  <si>
    <t>ImplementationDate</t>
  </si>
  <si>
    <t>Description (as reported in BR)</t>
  </si>
  <si>
    <t>Tax Type</t>
  </si>
  <si>
    <t>Major (Alternative)</t>
  </si>
  <si>
    <t>Minor (Alternative)</t>
  </si>
  <si>
    <t>Implementation lag</t>
  </si>
  <si>
    <t>Anticipated(A) or Unanticipated(U) Tax changes</t>
  </si>
  <si>
    <t>EndDate</t>
  </si>
  <si>
    <t>Full Year Estimates</t>
  </si>
  <si>
    <t>Assigned Quarter</t>
  </si>
  <si>
    <t>Year Implemeneted (No retroactive component)</t>
  </si>
  <si>
    <t>Excluded</t>
  </si>
  <si>
    <t>Introduce new ATO Black Economy Task Force</t>
  </si>
  <si>
    <t>2018-2019 Budget Paper No.2 Budget measure p24</t>
  </si>
  <si>
    <t>One Year Extension of Tax Audit</t>
  </si>
  <si>
    <t>2017-2018 Budget Paper No.2 Budget measure p35</t>
  </si>
  <si>
    <t>futher expansion of taxable payment reporting</t>
  </si>
  <si>
    <t>2018-2019 Budget Paper No.2 Budget measure p31</t>
  </si>
  <si>
    <t>ensuring individuals meeting tax obligations</t>
  </si>
  <si>
    <t>improving integrity of GST</t>
  </si>
  <si>
    <t>2017-2018 Budget Paper No.2 Budget measure p38</t>
  </si>
  <si>
    <t>Tax Integrity Package - payment system to contractors</t>
  </si>
  <si>
    <t>Extend the period of the 20000$ immediate expensing for 1 year</t>
  </si>
  <si>
    <t>2018-2019 Budget Paper No.2 Budget measure p20</t>
  </si>
  <si>
    <t>Integrity over deduction over superannuation</t>
  </si>
  <si>
    <t>2018-2019 Budget Paper No.2 Budget measure p39</t>
  </si>
  <si>
    <t>7 Year Personal Income Tax Plan（U）</t>
  </si>
  <si>
    <t>2018-2019 Budget Paper No.2 Budget measure p33-34</t>
  </si>
  <si>
    <t xml:space="preserve">increase the Medicare levy low-income thresholds </t>
  </si>
  <si>
    <t>2017-2018 Budget Paper No.2 Budget measure p24</t>
  </si>
  <si>
    <t>lowering working holiday makers income tax rate</t>
  </si>
  <si>
    <t>2016-2017 MYEFO p107</t>
  </si>
  <si>
    <t>removal of accelerated depreciation</t>
  </si>
  <si>
    <t>1999 - 2000 MYEFO p75</t>
  </si>
  <si>
    <t xml:space="preserve">Disallow Deduction fortravel expenses related to residential rental property </t>
  </si>
  <si>
    <t>2017-2018 Budget Paper No.2 Budget measure p29</t>
  </si>
  <si>
    <t>RYO Tobacco Exercise</t>
  </si>
  <si>
    <t>2017-2018 Budget Paper No.2 Budget measure p12</t>
  </si>
  <si>
    <t>Tobacco excise</t>
  </si>
  <si>
    <t>2016-2017 Budget Paper No.2 Budget measure p16</t>
  </si>
  <si>
    <t xml:space="preserve">removing the outdated anti-detriment provision. </t>
  </si>
  <si>
    <t>Superannuation Reform Package</t>
  </si>
  <si>
    <t>apply GST to digital products imported by customers</t>
  </si>
  <si>
    <t>2015-2016 Budget Paper No.2 Budget measure p20</t>
  </si>
  <si>
    <t xml:space="preserve">limiting Family Tax Benefit Part B (FTB-B) to families whose youngest child is younger than six years of age from 1 July 2015. </t>
  </si>
  <si>
    <t>2014-2015 Budget Paper No.2 Budget measure p155</t>
  </si>
  <si>
    <t>reduce the WET rebate cap from $500,000 to $350,000</t>
  </si>
  <si>
    <t>2016-2017 Budget Paper No.2 Budget measure p43</t>
  </si>
  <si>
    <t xml:space="preserve">increased the passenger movement charge by $5 to $60 per passenger with effect from 1 July 2017 </t>
  </si>
  <si>
    <t>2017-2018 Budget Paper No.2 Budget measure p20</t>
  </si>
  <si>
    <t>Amendment to the Superannuation Reform package</t>
  </si>
  <si>
    <t xml:space="preserve">INCOME TAX RATES AMENDMENT (WORKING HOLIDAY MAKER REFORM) BILL 2016 </t>
  </si>
  <si>
    <t xml:space="preserve">apply GST to low valued imported goods by customers </t>
  </si>
  <si>
    <t>2016-2017 Budget Paper No.2 Budget measure p19</t>
  </si>
  <si>
    <t xml:space="preserve">provide $28.2 million to the Australian Taxation Office (ATO) to target serious and organised crime in the tax system. </t>
  </si>
  <si>
    <t>Limit Plant and equipment depreciation deduction</t>
  </si>
  <si>
    <t>2017-2018 Budget Paper No.2 Budget measure p31</t>
  </si>
  <si>
    <t xml:space="preserve"> Contributions and earnings will be taxed at 15 per cent, rather than marginal rates, and withdrawals will be taxed at their marginal rate, less 30 percentage points. </t>
  </si>
  <si>
    <t>2017-2018 Budget Paper No.2 Budget measure p30</t>
  </si>
  <si>
    <t>increase the upper limit for the middle income tax bracket from $80,000 to $87,000 per year. (Personal Income Tax relief)</t>
  </si>
  <si>
    <t>2016-2017 Budget Paper No.2 Budget measure p42</t>
  </si>
  <si>
    <t>allow individuals to make additional contribution to superannuation</t>
  </si>
  <si>
    <t>2016-2017 Budget Paper No.2 Budget measure p24</t>
  </si>
  <si>
    <t xml:space="preserve">introduce a Low Income Superannuation Tax Offset (LISTO) to reduce tax on superannuation contributions for low income earners. </t>
  </si>
  <si>
    <t>Diverted Profit Tax</t>
  </si>
  <si>
    <t>2016-2017 Budget Paper No.2 Budget measure p31</t>
  </si>
  <si>
    <t>six-basis point levy on the big banks’ liabilities, customer deposits of less than $250,000 and additional capital requirements imposed on the banks by regulatory authorities are excluded from their assessed liabilities</t>
  </si>
  <si>
    <t xml:space="preserve">allowing all individuals up to age 75 to claim an income tax deduction for personal superannuation contributions. </t>
  </si>
  <si>
    <t xml:space="preserve">Extending the immediate deductibility threshold for small businesses </t>
  </si>
  <si>
    <t>2017-2018 Budget Paper No.2 Budget measure p21</t>
  </si>
  <si>
    <t>reduce the coporate tax rate for small business from 30% to 25%</t>
  </si>
  <si>
    <t>2016-2017 Budget Paper No.2 Budget measure p41</t>
  </si>
  <si>
    <t>2016-2017 Budget Paper No.2 Budget measure p23</t>
  </si>
  <si>
    <t>Family Payment Reform Packages</t>
  </si>
  <si>
    <t>2015 -2016 MYEFO p211</t>
  </si>
  <si>
    <t>Introduce a Single Child Subsidy</t>
  </si>
  <si>
    <t>2015-2016 Budget Paper No.2 Budget measure p154</t>
  </si>
  <si>
    <t>GST Compliance Programme</t>
  </si>
  <si>
    <t>2015-2016 Budget Paper No.2 Budget measure p22</t>
  </si>
  <si>
    <t>introducing a transfer balance cap of $1.6 million on amounts moving into the tax-free retirement phase, with balances able to increase above this cap, on account of tax free earnings, once transferred;</t>
  </si>
  <si>
    <t xml:space="preserve">removing the tax exemption on earnings of assets supporting Transition to Retirement Income </t>
  </si>
  <si>
    <t xml:space="preserve">capital gains tax roll-over relief for changes to entity structure </t>
  </si>
  <si>
    <t>2015-2016 Budget Paper No.2 Budget measure p18</t>
  </si>
  <si>
    <t>Better targeting deductible liabilities</t>
  </si>
  <si>
    <t>2016-2017 Budget Paper No.2 Budget measure p36</t>
  </si>
  <si>
    <t>increase the tax discount for unincorporated small business from 5% to 16%</t>
  </si>
  <si>
    <t>2016-2017 Budget Paper No.2 Budget measure p40</t>
  </si>
  <si>
    <t xml:space="preserve">Increase the turnover threshold of small business from 2 million to 10 millon dollars </t>
  </si>
  <si>
    <t>Tax Avoidance Task Force</t>
  </si>
  <si>
    <t>2016-2017 Budget Paper No.2 Budget measure p33</t>
  </si>
  <si>
    <t xml:space="preserve">Introduce a $500,000 lifetime non-concessional contributions cap to improve the sustainability of the superannuation system </t>
  </si>
  <si>
    <t>expanding tax incentives for early-stage investors</t>
  </si>
  <si>
    <t>2016-2017 Budget Paper No.2 Budget measure p21</t>
  </si>
  <si>
    <t>reduced personal income tax cut</t>
  </si>
  <si>
    <t>1999 - 2000 MYEFO p64</t>
  </si>
  <si>
    <t>individuals with taxable incomeof $200,000 will pay two per cent of $20,000, or $400 of levy; and individuals with taxable income of $300,000 will pay two per cent of $120,000, or $2,400 of levy</t>
  </si>
  <si>
    <t>2014-2015 Budget Paper No.2 Budget measure p15</t>
  </si>
  <si>
    <t>increase the medicare levy low income threshholds</t>
  </si>
  <si>
    <t>2014-2015 Budget Paper No.2 Budget measure</t>
  </si>
  <si>
    <t>China - Australia Free Trade Agreement</t>
  </si>
  <si>
    <t>2015 -2016 MYEFO</t>
  </si>
  <si>
    <t xml:space="preserve">modernise the methods of calculating work-related car expense </t>
  </si>
  <si>
    <t>2015-2016 Budget Paper No.2 Budget measure p27</t>
  </si>
  <si>
    <t xml:space="preserve">allow immediate deductibility for professional expenses </t>
  </si>
  <si>
    <t>2015-2016 Budget Paper No.2 Budget measure p17</t>
  </si>
  <si>
    <t>Depreciation Arrangements</t>
  </si>
  <si>
    <t xml:space="preserve">Immediate expensing on equipment less than $20000 for small business </t>
  </si>
  <si>
    <t>2015-2016 Budget Paper No.2 Budget measure p19</t>
  </si>
  <si>
    <t xml:space="preserve">reducing the rates of the refundable and non-refundable offsets by 1.5 percentage points, </t>
  </si>
  <si>
    <t>2014-2015 Budget Paper No.2 Budget measure p18</t>
  </si>
  <si>
    <t xml:space="preserve">Government will lower the Division 293 threshold (the point at which high income earners pay addition contributions tax) from $300,000 to $250,000 </t>
  </si>
  <si>
    <t>abolish the low income superannuation contribution</t>
  </si>
  <si>
    <t xml:space="preserve">MINERALS RESOURCE RENT TAX REPEAL AND OTHER MEASURES BILL 2014 </t>
  </si>
  <si>
    <t>reduction of instant asset write off from 5000 to 1000</t>
  </si>
  <si>
    <t xml:space="preserve">small companies with annual turnover of less than $2 million will have their tax rate lowered, from 30 per cent to 28 and a half per cent </t>
  </si>
  <si>
    <t xml:space="preserve">increased the excise and excise-equivalent customs duty on ‘other excisable beverages not exceeding 10 per cent alcohol by volume’ to the same rate as for full strength spirits </t>
  </si>
  <si>
    <t>2008-2009 Budget Paper No.2 Budget measure p22</t>
  </si>
  <si>
    <t xml:space="preserve">reducing the concessional contributions cap to $25,000 per annum (indexed) </t>
  </si>
  <si>
    <t>superannuation</t>
  </si>
  <si>
    <t>2009-2010 Budget Paper No.2 Budget measure p35</t>
  </si>
  <si>
    <t>remove exemption of crude oil excise</t>
  </si>
  <si>
    <t xml:space="preserve">2008-2009 Budget Paper No.2 Budget measure </t>
  </si>
  <si>
    <t>abolish school kid bonus</t>
  </si>
  <si>
    <t>FC</t>
  </si>
  <si>
    <t>Japan - Australia Economic Partnership Agreement</t>
  </si>
  <si>
    <t>2014-2015 MYEFO p110</t>
  </si>
  <si>
    <t>rephasing the superannuation guarantee increase</t>
  </si>
  <si>
    <t>repeal of MRRT</t>
  </si>
  <si>
    <t>abolish of rebates for dependent children and students</t>
  </si>
  <si>
    <t>Budget paper 1976/77 p109</t>
  </si>
  <si>
    <t>Reintorudction of Fuel Excise Indexation</t>
  </si>
  <si>
    <t>2014-2015 Budget Paper No.2 Budget measure p17</t>
  </si>
  <si>
    <t xml:space="preserve">remove the current exemption of condensate from crude oil excise </t>
  </si>
  <si>
    <t>2008 - 2009 MYEFO p19</t>
  </si>
  <si>
    <t>abolish personal income tax rebate for basic health insurance</t>
  </si>
  <si>
    <t>Budget paper 1983/84 p263</t>
  </si>
  <si>
    <t xml:space="preserve">address profit shifting by multinationals through the disproportionate allocation of debt to Australia by tightening and improving the integrity of several aspects of Australia’s international tax arrangements, </t>
  </si>
  <si>
    <t>2013-2014 Budget Paper No.2 Budget measure p33</t>
  </si>
  <si>
    <t xml:space="preserve">targeting the deduction for exploration to genuine exploration activity </t>
  </si>
  <si>
    <t>2013-2014 Budget Paper No.2 Budget measure p36</t>
  </si>
  <si>
    <t>Close Loopholes on corporate tax base</t>
  </si>
  <si>
    <t xml:space="preserve">future earnings on assets supporting income streams will be tax-free up to $100,000 a year for each individual. </t>
  </si>
  <si>
    <t>2013-2014 Budget Paper No.2 Budget measure p41</t>
  </si>
  <si>
    <t xml:space="preserve">allow individuals aged 50 and over with total superannuation balances below $500,000 to make up to $50,000 in concessional superannuation contributions. </t>
  </si>
  <si>
    <t>2012-2013 Budget Measure No.2 p40</t>
  </si>
  <si>
    <t xml:space="preserve"> Carbon Tax Repeal Bill</t>
  </si>
  <si>
    <t>CLEAN ENERGY LEGISLATION (CARBON TAX REPEAL) BILL 2013</t>
  </si>
  <si>
    <t>abolish income support bonus</t>
  </si>
  <si>
    <t>1.5 percent increase in standard rate</t>
  </si>
  <si>
    <t>Budget paper 1978/79 p157</t>
  </si>
  <si>
    <t>replacing the baby bonus with FTB A</t>
  </si>
  <si>
    <t xml:space="preserve">2013-2014 Budget Paper No.2 Budget measure </t>
  </si>
  <si>
    <t>increase the medicare levy from 1.5% to 2%</t>
  </si>
  <si>
    <t>2013-2014 Budget Paper No.2 Budget measure p28</t>
  </si>
  <si>
    <t>Phase our net Medical Expense Income Tax Offset</t>
  </si>
  <si>
    <t>2013-2014 Budget Paper No.2 Budget measure p30</t>
  </si>
  <si>
    <t>Better targeting R &amp; D Incentives</t>
  </si>
  <si>
    <t>2013-2014 Budget Paper No.2 Budget measure p21</t>
  </si>
  <si>
    <t>Korea - Australia Free  Trade Agreement</t>
  </si>
  <si>
    <t>2014-2015 Budget Paper No.2 Budget measure p13</t>
  </si>
  <si>
    <t xml:space="preserve">better align tax instalments for large companies with their income and trading conditions by requiring them to make Pay As You Go (PAYG) income tax instalments monthly, rather than quarterly. </t>
  </si>
  <si>
    <t>2012 - 2013 MYEFO p174</t>
  </si>
  <si>
    <t xml:space="preserve">improve Australia’s foreign resident capital gains tax (CGT) regime. </t>
  </si>
  <si>
    <t>2013-2014 Budget Paper No.2 Budget measure p35</t>
  </si>
  <si>
    <t>closing loopholes on offshore banking unit</t>
  </si>
  <si>
    <t>2013-2014 Budget Paper No.2 Budget measure p34</t>
  </si>
  <si>
    <t xml:space="preserve">increase the superannuation guarantee (SG) rate from 9 per cent to 12 per cent, with increments of 0.25 percentage points in the first two years, </t>
  </si>
  <si>
    <t>2010-2011 Budget Paper No.2 Budget measure p42</t>
  </si>
  <si>
    <t>replace education tax refund with school kids bonus</t>
  </si>
  <si>
    <t>2012-2013 Budget Measure No.2 p146</t>
  </si>
  <si>
    <t>$2000 annual cap on self education expense</t>
  </si>
  <si>
    <t xml:space="preserve">Supplementary Allowance: Singles will receive an additional yearly allowance of $210, and couples will receive $350 </t>
  </si>
  <si>
    <t>2012-2013 Budget Measure No.2 p128</t>
  </si>
  <si>
    <t xml:space="preserve">reduce the Baby Bonus payment for second and subsequent children to $3,000. </t>
  </si>
  <si>
    <t>2012 - 2013 MYEFO p222</t>
  </si>
  <si>
    <t xml:space="preserve">increase compliance activity targeted at restructuring activity that facilitates profit shifting opportunities </t>
  </si>
  <si>
    <t>improving tax compliance through third party reporting</t>
  </si>
  <si>
    <t>2013-2014 Budget Paper No.2 Budget measure p44</t>
  </si>
  <si>
    <t>Australian Taxation Office trusts taskforce</t>
  </si>
  <si>
    <t>2013-2014 Budget Paper No.2 Budget measure p43</t>
  </si>
  <si>
    <t>enhance standard business reporting</t>
  </si>
  <si>
    <t xml:space="preserve">individuals with income greater than $300,000 will have the tax concession on their contributions cut from 30 per cent to 15 per cent </t>
  </si>
  <si>
    <t>2012-2013 Budget Measure No.2 p41</t>
  </si>
  <si>
    <t xml:space="preserve">maintaining the integrity of the tax and superannuation system </t>
  </si>
  <si>
    <t>2012 - 2013 MYEFO p181</t>
  </si>
  <si>
    <t xml:space="preserve">remove the concessional fringe benefits tax (FBT) treatment for in-house fringe benefits if they are accessed by way of a salary sacrifice arrangement. </t>
  </si>
  <si>
    <t>2012 - 2013 MYEFO p170</t>
  </si>
  <si>
    <t xml:space="preserve">Superannuation contributions surcharge for high income earners </t>
  </si>
  <si>
    <t>1996 - 1997 Budget Measures</t>
  </si>
  <si>
    <t>increase Medicare levy from 1.5% to 1.7%</t>
  </si>
  <si>
    <t>NCOME TAX ASSESSMENT AMENDMENT BILL 1996</t>
  </si>
  <si>
    <t xml:space="preserve">three existing rates of sales tax will be increased by 2.5 percent </t>
  </si>
  <si>
    <t>Budget paper 1982/83 p235</t>
  </si>
  <si>
    <t xml:space="preserve">reduce the inbound duty free allowance for cigarettes and tobacco for international travellers aged 18 years and over to 50 cigarettes or 50 grams of tobacco </t>
  </si>
  <si>
    <t>2012-2013 Budget Measure No.2 p23</t>
  </si>
  <si>
    <t>changes tax rates for non residents</t>
  </si>
  <si>
    <t>2012-2013 Budget Measure No.2</t>
  </si>
  <si>
    <t>fringe benefit tax - living away from home allowance</t>
  </si>
  <si>
    <t xml:space="preserve">abolish the Entrepreneurs’ Tax Offset (ETO) </t>
  </si>
  <si>
    <t>2011-2012 Budget Paper No.2 Budget measure p42</t>
  </si>
  <si>
    <t>Better targeting ETP offset</t>
  </si>
  <si>
    <t>2012-2013 Budget Measure No.2 p32</t>
  </si>
  <si>
    <t>an increase of $300 per year for families with one child and an increase of $600 for families with two or more children. For families receiving the base rate, the increase will be $100 for families with one child and $200 for families with two or more children.</t>
  </si>
  <si>
    <t>2012-2013 Budget Measure No.2 p148</t>
  </si>
  <si>
    <t xml:space="preserve">allow small businesses to claim up to $5000 as an immediate deduction for motor vehicles </t>
  </si>
  <si>
    <t>2011-2012 Budget Paper No.2 Budget measure p13</t>
  </si>
  <si>
    <t>applied a single tax rate of 20 per cent  on car fringe benefit</t>
  </si>
  <si>
    <t>2011-2012 Budget Paper No.2 Budget measure p15</t>
  </si>
  <si>
    <t xml:space="preserve">companies will be able to carry back tax losses for two years </t>
  </si>
  <si>
    <t>2012-2013 Budget Measure No.2 p39</t>
  </si>
  <si>
    <t>Increase medicare levy of low income tax threshholds low income thresholds to $19,404 for individuals and $32,743 for families for the 2011-12 income year</t>
  </si>
  <si>
    <t>2012-2013 Budget Measure No.2 p37</t>
  </si>
  <si>
    <t xml:space="preserve">Government will allow individuals aged 50 and over with total superannuation balances below $500,000 to make up to $50,000 in concessional superannuation contributions </t>
  </si>
  <si>
    <t>2010-2011 Budget Paper No.2 Budget measure p41</t>
  </si>
  <si>
    <t>Clean Energy Bill 2011</t>
  </si>
  <si>
    <t>small business  will be able to immediately write off each eligible business asset they buy costing less than $6,500 per asset.</t>
  </si>
  <si>
    <t>Tax Laws Amendment (Stronger, Fairer, Simpler and other measures) bill 2011</t>
  </si>
  <si>
    <t xml:space="preserve">allow small businesses to immediately write off all assets costing less than $6,500 and will allow most other assets (not including buildings) to be depreciated in a single pool at a 30 per cent rate </t>
  </si>
  <si>
    <t>2010-2011 Budget Paper No.2 Budget measure p46</t>
  </si>
  <si>
    <t>GST Compliance Programme - Two year Extension</t>
  </si>
  <si>
    <t>2012-2013 Budget Measure No.2 p25</t>
  </si>
  <si>
    <t>Project Wickenby - maintaining the cross agency approach to preventing abuse of secrecy jurisdictions</t>
  </si>
  <si>
    <t>2012-2013 Budget Measure No.2 p43</t>
  </si>
  <si>
    <t xml:space="preserve">increase the Child Care Tax Rebate for out-of-pocket child care expenses from 30 per cent to 50 per cent </t>
  </si>
  <si>
    <t>2008-2009 Budget Paper No.2 Budget measure p144</t>
  </si>
  <si>
    <t>increase the Medicare levy low-income thresholds to $18,839 for individuals and $31,789 for families</t>
  </si>
  <si>
    <t>2011-2012 Budget Paper No.2 Budget measure p39</t>
  </si>
  <si>
    <t>Alternative Fuel Legislation</t>
  </si>
  <si>
    <t>https://parlinfo.aph.gov.au/parlInfo/download/legislation/billsdgs/851517/upload_binary/851517.pdf;fileType=application%2Fpdf#search=%22legislation/billsdgs/851517%22</t>
  </si>
  <si>
    <t xml:space="preserve">Reduction in the premium rate of deduction for R&amp;D </t>
  </si>
  <si>
    <t xml:space="preserve">The Family Tax Benefit Part B income threshold will be reduced to $100,000. </t>
  </si>
  <si>
    <t>New R&amp;D Tax Incentive - refundable 45 per cent tax offset for income less than 20 million</t>
  </si>
  <si>
    <t>2011 - 2012 MYEFO p159</t>
  </si>
  <si>
    <t>flood and cyclone reconstruction levy:Taxpayers with taxable income between $50,001 and $100,000 will pay 0.5 per cent of their taxable income above $50,000. Taxpayers with taxable income over $100,000 will pay 0.5 per cent of their taxable income between $50,001 and $100,000 and 1.0 per cent of their taxable income over $100,000</t>
  </si>
  <si>
    <t>2011-2012 Budget Paper No.2 Budget measure p34</t>
  </si>
  <si>
    <t>Bring forward Low income Tax offset(LITO)</t>
  </si>
  <si>
    <t>2011-2012 Budget Paper No.2 Budget measure p23</t>
  </si>
  <si>
    <t>CPRS</t>
  </si>
  <si>
    <t>CARBON POLLUTION REDUCTION SCHEME AMENDMENT (HOUSEHOLD ASSISTANCE) BILL 2009</t>
  </si>
  <si>
    <t xml:space="preserve">require certain businesses to report annually on payments made to contractors in the building and construction industry </t>
  </si>
  <si>
    <t>2011-2012 Budget Paper No.2 Budget measure p47</t>
  </si>
  <si>
    <t xml:space="preserve">monitor the accurate accounting of government grants and payments. </t>
  </si>
  <si>
    <t>2011-2012 Budget Paper No.2 Budget measure p46</t>
  </si>
  <si>
    <t xml:space="preserve">enhanced refund fraud detection and management </t>
  </si>
  <si>
    <t>Introduce the Resource Super Profit Tax（MINERALS RESOURCE RENT TAX ）</t>
  </si>
  <si>
    <t>MINERALS RESOURCE RENT TAX BILL 2011</t>
  </si>
  <si>
    <t xml:space="preserve">increase the threshold of the net medical expenses tax offset (NMETO) from $1,500 to $2,000 </t>
  </si>
  <si>
    <t>2010-2011 Budget Paper No.2 Budget measure p35</t>
  </si>
  <si>
    <t>excise-equivalent customs duty rate for ethanol will be set at 25 cents per litre,phasing down to 12.5 cents per litre from 1 July 2015</t>
  </si>
  <si>
    <t>2010-2011 Budget Paper No.2 Budget measure p23</t>
  </si>
  <si>
    <t xml:space="preserve">provide a superannuation contributions tax rebate of up to $500 annually for low income earners </t>
  </si>
  <si>
    <t>2010-2011 Budget Paper No.2 Budget measure p40</t>
  </si>
  <si>
    <t>increase the Medicare low-income thresholds to $18,488 for individuals and $31,196 for families, with the effect from 1 july 2009</t>
  </si>
  <si>
    <t>2010-2011 Budget Paper No.2 Budget measure p36</t>
  </si>
  <si>
    <t xml:space="preserve">increase the Medicare levy low-income thresholds to $17,794 for individuals and $30,025 for individuals in families, with effect from 1 July 2008. </t>
  </si>
  <si>
    <t>2009-2010 Budget Paper No.2 Budget measure p27</t>
  </si>
  <si>
    <t xml:space="preserve">GST compliance program </t>
  </si>
  <si>
    <t>2010-2011 Budget Paper No.2 Budget measure p27</t>
  </si>
  <si>
    <t xml:space="preserve">address unfair competitive advantages that arise when some small business operators avoid their taxation obligations by conducting some or all of their business in the cash economy </t>
  </si>
  <si>
    <t>2010-2011 Budget Paper No.2 Budget measure p13</t>
  </si>
  <si>
    <t>increase sales tax by 2.5 percent</t>
  </si>
  <si>
    <t>Budget paper 1981/82 p218</t>
  </si>
  <si>
    <t xml:space="preserve">increasing the excise and excise-equivalent customs duty on tobacco products </t>
  </si>
  <si>
    <t>2010-2011 Budget Measure No.2 p59</t>
  </si>
  <si>
    <t>termination of housing interest rebates</t>
  </si>
  <si>
    <t xml:space="preserve">annual foreign worker levy of $1,200  per worker per year on temporary work visas and a $3,000 one-off levy for those on a permanent skilled visa. </t>
  </si>
  <si>
    <t>2017-2018 Budget Paper No.2 Budget measure p16</t>
  </si>
  <si>
    <t xml:space="preserve">combat illegal phoenixing behaviour </t>
  </si>
  <si>
    <t>2019 - 2020 MYEFO MYEFO p168</t>
  </si>
  <si>
    <t>extend the period of General Business Tax Break</t>
  </si>
  <si>
    <t>2009-2010 Budget Paper No.2 Budget measure p31</t>
  </si>
  <si>
    <t xml:space="preserve">better target the income tax exemption for foreign employment income, </t>
  </si>
  <si>
    <t>2009-2010 Budget Paper No.2 Budget measure</t>
  </si>
  <si>
    <t>Tax Bonus for working australians</t>
  </si>
  <si>
    <t>2008 - 2009 MYEFO p75</t>
  </si>
  <si>
    <t xml:space="preserve">owner-occupiers who install ceiling insulation in their homes will be able to seek a reimbursement (up to $1,600) </t>
  </si>
  <si>
    <t>2008 - 2009 MYEFO p65</t>
  </si>
  <si>
    <t xml:space="preserve">One-off Lump Sum Payment of $950 per FTB-B Family </t>
  </si>
  <si>
    <t>2008 - 2009 MYEFO p67</t>
  </si>
  <si>
    <t xml:space="preserve">One-off Lump Sum Payment of $950 per FTB-A Eligible Child </t>
  </si>
  <si>
    <t>2008 - 2009 MYEFO p66</t>
  </si>
  <si>
    <t>personal income tax cuts （A）</t>
  </si>
  <si>
    <t>General Business Tax Break</t>
  </si>
  <si>
    <t>2008 - 2009 MYEFO p55</t>
  </si>
  <si>
    <t xml:space="preserve">better target eligibility for the employee share scheme tax concessions to employees with an adjusted taxable income of less than $60,000 </t>
  </si>
  <si>
    <t>Better targeting personal income tax cuts</t>
  </si>
  <si>
    <t>discontnuing company loss carry back</t>
  </si>
  <si>
    <t>INCOME TAX ASSESSMENT BILL 1990 </t>
  </si>
  <si>
    <t>Tariff Concession System</t>
  </si>
  <si>
    <t>2008-2009 Budget Paper No.2 Budget measure p32</t>
  </si>
  <si>
    <t xml:space="preserve">increase the Medicare levy surcharge (MLS) thresholds for singles from $50,000 to $100,000 and for those who are members of a family from $100,000 to $150,000 </t>
  </si>
  <si>
    <t>2008-2009 Budget Paper No.2 Budget measure p33</t>
  </si>
  <si>
    <t>personal income tax cuts （U）</t>
  </si>
  <si>
    <t>2008-09 budget review</t>
  </si>
  <si>
    <t xml:space="preserve">replace the existing 30 per cent non-final withholding tax applying to distributions of Australian source net income (other than dividends, interest and royalties) of Australian managed investment trusts to foreign residents with a final withholding tax regime </t>
  </si>
  <si>
    <t>Education Tax Refund</t>
  </si>
  <si>
    <t>An annual incentive of $6,000 per property for up to ten years will be paid by refundable tax offsets for complying institutional investors and by grants for not-for-profit housing organisations who are exempt from income tax</t>
  </si>
  <si>
    <t>https://www.aph.gov.au/Parliamentary_Business/Bills_Legislation/bd/bd0809/09bd049#Financial</t>
  </si>
  <si>
    <t>tighten the current fringe benefit tax (FBT) exemption for certain work-related items</t>
  </si>
  <si>
    <t>Depreciation on computer software</t>
  </si>
  <si>
    <t>Carer Bonus</t>
  </si>
  <si>
    <t>provide a tax exempt payment of $500 to pension earners</t>
  </si>
  <si>
    <t xml:space="preserve">allow taxpayers who voluntarily register for GST, and who report and pay GST on an annual basis, to meet their PAYG obligations on an annual basis, subject to the other eligibility tests. </t>
  </si>
  <si>
    <t>2007-2008 Budget Paper No.2 Budget measure p17</t>
  </si>
  <si>
    <t xml:space="preserve">support for primary producers in regions that have been declared eligible for Exceptional Circumstances assistance. </t>
  </si>
  <si>
    <t>2007-2008 MYEFO p99</t>
  </si>
  <si>
    <t xml:space="preserve">enhanced compliance activity </t>
  </si>
  <si>
    <t>2007-2008 MYEFO p82</t>
  </si>
  <si>
    <t xml:space="preserve">relax the beneficial ownership provisions of the premium 175 per cent research and development (R&amp;D) tax concession </t>
  </si>
  <si>
    <t xml:space="preserve">2007-2008 Budget Paper No.2 Budget measure p15 </t>
  </si>
  <si>
    <t xml:space="preserve">increase the rate of Child Care Benefit (CCB) by 10 per cent </t>
  </si>
  <si>
    <t>2007-2008 Budget Paper No.2 Budget measure p181</t>
  </si>
  <si>
    <t xml:space="preserve">increase the dependent spouse rebate from $1,655 to $2,100 </t>
  </si>
  <si>
    <t>2007-2008 Budget Paper No.2 Budget measure p19</t>
  </si>
  <si>
    <t>personal Income tax cut（U）</t>
  </si>
  <si>
    <t>https://www.aph.gov.au/Parliamentary_Business/Bills_Legislation/bd/bd0708/08bd060#Financial</t>
  </si>
  <si>
    <t>Personal income tax cuts （A）</t>
  </si>
  <si>
    <t>2007-2008 Budget Paper No.2 Budget measure</t>
  </si>
  <si>
    <t xml:space="preserve">maintain tax compliance by high wealth individuals and their associated entities. </t>
  </si>
  <si>
    <t>2006-2007 Budget Paper No.2 Budget measure p32</t>
  </si>
  <si>
    <t xml:space="preserve">requiring resident trustees to pay tax on distributions to non-resident trustee beneficiaries </t>
  </si>
  <si>
    <t>2006-2007 Budget Paper No.2 Budget measure p33</t>
  </si>
  <si>
    <t>increase the Medicare levy low-income thresholds $16,284 for individuals and $27,478 for families</t>
  </si>
  <si>
    <t>2006-2007 Budget Paper No.2 Budget measure p24</t>
  </si>
  <si>
    <t>increase  on producer rebate</t>
  </si>
  <si>
    <t>reduction in FBT rate from 48 to 45</t>
  </si>
  <si>
    <t>2006-2007 Budget Paper No.2 Budget measure p20</t>
  </si>
  <si>
    <t>Personal income tax cuts （U）</t>
  </si>
  <si>
    <t>2006-2007 Budget Paper No.2 Budget measure p23</t>
  </si>
  <si>
    <t xml:space="preserve">extend the Large Family Supplement to families with three children entitled to Family Tax Benefit Part A (FTB (A) </t>
  </si>
  <si>
    <t>2006-2007 Budget Paper No.2 Budget measure p215</t>
  </si>
  <si>
    <t>increase in the FTB (A) maximum rate threshold to 37500</t>
  </si>
  <si>
    <t>Increase the income threshhold of Family Tax Benefit A from $32485 to $33361</t>
  </si>
  <si>
    <t>2005-2006 Budget Paper No.2 Budget measure p165</t>
  </si>
  <si>
    <t xml:space="preserve">reforms to the capital gains tax treatment of non-residents </t>
  </si>
  <si>
    <t>2005-2006 Budget Paper No.2 Budget measure p23</t>
  </si>
  <si>
    <t xml:space="preserve">increase the rate of Family Tax Benefit Part B by $300 </t>
  </si>
  <si>
    <t>2005-2006 Budget Paper No.2 Budget measure p144</t>
  </si>
  <si>
    <t>lower the lowest marginal income tax rate to 15%;The 42 per cent threshold will be raised to $63,001;The 47 per cent threshold will be raised to $95,001 from 1 July 2005</t>
  </si>
  <si>
    <t>2005-2006 Budget Paper No.2 Budget measure p27</t>
  </si>
  <si>
    <t xml:space="preserve">increase the diminishing value rate for determining depreciation deductions from 150 per cent to 200 per cent for all eligible assets aquired on or after 10 May 2006. </t>
  </si>
  <si>
    <t>2006-2007 Budget Paper No.2 Budget measure p34</t>
  </si>
  <si>
    <t xml:space="preserve">Simplified Superannuation </t>
  </si>
  <si>
    <t>2006-2007 MYEFO p80</t>
  </si>
  <si>
    <t>increase the Medicare levy low income thresholds to $15,902 for individuals and $26,834 for families</t>
  </si>
  <si>
    <t>2005-2006 Budget Paper No.2 Budget measure p21</t>
  </si>
  <si>
    <t xml:space="preserve">new tax offset of up to $500 which is available to workers 55 years of age and older, </t>
  </si>
  <si>
    <t>2005-2006 Budget Paper No.2 Budget measure p20</t>
  </si>
  <si>
    <t xml:space="preserve">broaden the range of expenditures that can be recognised under the capital gains tax regime and will allow, under a provision of last resort, deductibility over five years for business capital expenditures not elsewhere recognised within the taxation laws. </t>
  </si>
  <si>
    <t>2005-2006 Budget Paper No.2 Budget measure p36</t>
  </si>
  <si>
    <t xml:space="preserve">secondary earner (usually the mother) returns to work, income from employment will not be counted against their eligibility for FTB(B) already received </t>
  </si>
  <si>
    <t>2004-2005 Budget Paper No.2 Budget measure p11</t>
  </si>
  <si>
    <t>when the 42 per cent threshold will be increased to $63,001 and the 47 per cent threshold will be increased to $80,001.</t>
  </si>
  <si>
    <t>2004-2005 Budget Paper No.2 Budget measure p13</t>
  </si>
  <si>
    <t xml:space="preserve">abolish the surcharge payable on individuals’ surchargeable contributions and termination payments </t>
  </si>
  <si>
    <t>2005-2006 Budget Paper No.2 Budget measure p31</t>
  </si>
  <si>
    <t xml:space="preserve">relax the income test for Family Tax Benefit Part B (FTB(B)) </t>
  </si>
  <si>
    <t>2004-2005 Budget Paper No.2 Budget measure p10</t>
  </si>
  <si>
    <t>provide $3,000 to families for each new child born,$4,000 for babies born after 1 July 2006 and to $5,000 for babies born after 1 July 2008.</t>
  </si>
  <si>
    <t>2004-2005 Budget Paper No.2 Budget measure p12</t>
  </si>
  <si>
    <t xml:space="preserve">remove the three per cent tariff applying to business inputs imported </t>
  </si>
  <si>
    <t>2005-2006 Budget Paper No.2 Budget measure p10</t>
  </si>
  <si>
    <t xml:space="preserve">Australia-United States Free Trade Agreement </t>
  </si>
  <si>
    <t>2004-2005 Budget Paper No.2 Budget measure p14</t>
  </si>
  <si>
    <t xml:space="preserve">rebate $290,000 of wine equalisation tax (WET) to every wine producer per annum. </t>
  </si>
  <si>
    <t>2004-2005 Budget Paper No.2 Budget measure p39</t>
  </si>
  <si>
    <t xml:space="preserve">reducing the costs of complying with the controlled foreign company (CFC) rules, reducing tax on foreign ‘active’ business income and effectively reducing foreign taxes through double tax treaties </t>
  </si>
  <si>
    <t>2003-2004 Budget Paper No.2 Budget measure p28</t>
  </si>
  <si>
    <t>Australia - Thailand Free Trade Agreement</t>
  </si>
  <si>
    <t>2003-2004 Budget Paper No.2 Budget measure p10</t>
  </si>
  <si>
    <t>the maximum surcharge rates will be reduced to  10.5 per cent in 2004-05</t>
  </si>
  <si>
    <t xml:space="preserve">the 42 per cent threshold will be increased from $52,001 to $58,001 and the 47 per cent threshold will be increased from $62,501 to $70,001 </t>
  </si>
  <si>
    <t xml:space="preserve">enhance the superannuation co-contribution scheme by increasing the maximum co-contribution, giving $1.50 for every $1 of personal contribution, and by raising the income thresholds so that more employees will qualify under the scheme </t>
  </si>
  <si>
    <t xml:space="preserve">an increase in the rates of FTB(A) of $600 per child to be paid as a lump sum upon reconciliation of entitlement </t>
  </si>
  <si>
    <t>2004-2005 Budget Paper No.2 Budget measure p9</t>
  </si>
  <si>
    <t xml:space="preserve">increase the Medicare levy low income thresholds to $15,529 for individuals and $26,205 for families, with effect from 1July2003. </t>
  </si>
  <si>
    <t>2004-2005 Budget Paper No.2 Budget measure p28</t>
  </si>
  <si>
    <t xml:space="preserve">reduce maximum surcharge rate to 10.0 per cent for 2005-06 and 7.5 per cent for 2006-07 and subsequent years. </t>
  </si>
  <si>
    <t>business tax reform</t>
  </si>
  <si>
    <t>2002-2003 Budget Paper No.2 Budget measure p21</t>
  </si>
  <si>
    <t>2003-2004 Budget Paper No.2 Budget measure p30</t>
  </si>
  <si>
    <t xml:space="preserve">Singapore-Australia Free Trade Agreement (SAFTA) </t>
  </si>
  <si>
    <t>2003-2004 Budget Paper No.2 Budget measure p9</t>
  </si>
  <si>
    <t>the maximum surcharge rates will be reduced to 12 per cent in 2003-04</t>
  </si>
  <si>
    <t>• the 30 per cent threshold is to be increased from $20,000 to $21,600;
• the 42 per cent threshold is to be increased from $50,000 to $52,000; and
• the 47 per cent threshold is to be increased from $60,000 to $62,500.</t>
  </si>
  <si>
    <t>2003-2004 Budget Paper No.2 Budget measure p31</t>
  </si>
  <si>
    <t>deemed depreciation rate with effective live of cars</t>
  </si>
  <si>
    <t>incentive to switch to lower sulphur diesel</t>
  </si>
  <si>
    <t>1999 - 2000 MYEFO</t>
  </si>
  <si>
    <t>allow temporary resident to access superannuation upon permanent departure</t>
  </si>
  <si>
    <t>allow deductions to be spread over 5 years for all donations of property greater than 5000</t>
  </si>
  <si>
    <t>2001-2002 Budget Paper No.2 Budget measure p19</t>
  </si>
  <si>
    <t>fully deductible supercontribution by self employed raised to 5000</t>
  </si>
  <si>
    <t xml:space="preserve">increase the Medicare levy low income thresholds to $14539 for individuals and $24534 for families, with effect from 1July2003. </t>
  </si>
  <si>
    <t>2002-2003 Budget Paper No.2 Budget measure p22</t>
  </si>
  <si>
    <t>2002-2003 Budget Paper No.2 Budget measure p13</t>
  </si>
  <si>
    <t>companies will be no longer required to waste current year loss of franked dividends</t>
  </si>
  <si>
    <t>2002-2003 Budget Paper No.2 Budget measure p23</t>
  </si>
  <si>
    <t xml:space="preserve">an increase in the passenger movement charge of $8 to $38per passenger from 1 July 2001 </t>
  </si>
  <si>
    <t>2001-2002 Budget Paper No.2 Budget measure p7</t>
  </si>
  <si>
    <t>national excise scheme for low alcohol beer</t>
  </si>
  <si>
    <t>ATO Pricing Review</t>
  </si>
  <si>
    <t>2002-2003 Budget Paper No.2 Budget measure p17</t>
  </si>
  <si>
    <t>provision of thin capitalisation</t>
  </si>
  <si>
    <t xml:space="preserve">value shifting measure outside groups </t>
  </si>
  <si>
    <t>Interim value shifting and loss duplication</t>
  </si>
  <si>
    <t>1999 - 2000 MYEFO p80</t>
  </si>
  <si>
    <t>gains on the disposal of interposed non-resident entities</t>
  </si>
  <si>
    <t xml:space="preserve">shareholders in LICs can directly benefit from the 50 per cent capital gains tax discount on assets realised by LICs（Listed Investment Companies） which have been held for more than 12 months. </t>
  </si>
  <si>
    <t>2001-2002 Budget Paper No.2 Budget measure p22</t>
  </si>
  <si>
    <t xml:space="preserve">high level of tax design and other measure </t>
  </si>
  <si>
    <t>recognition of blackhole expenditure</t>
  </si>
  <si>
    <t xml:space="preserve">ncrease the period over which capital expenditure on in-house computer software is depreciated from 2.5years to 4years </t>
  </si>
  <si>
    <t>2008-2009 Budget Paper No.2 Budget measure p20</t>
  </si>
  <si>
    <t xml:space="preserve">The eligible depreciation deduction will be increased by 25 per cent for the period in which the plant is used for R&amp;D activities </t>
  </si>
  <si>
    <t>2001-2002 Budget Paper No.2 Budget measure p21</t>
  </si>
  <si>
    <t>simplified small business depreciation arrangements</t>
  </si>
  <si>
    <t>1999 - 2000 MYEFO p77</t>
  </si>
  <si>
    <t>allow small business with a three year annual turnover less than 1m using cash accounting regime</t>
  </si>
  <si>
    <t xml:space="preserve">allow eligible small businesses to do their tax accounting on a cash basis with simpler depreciation and trading stock rules </t>
  </si>
  <si>
    <t>2001 - 2002 budget speech p2</t>
  </si>
  <si>
    <t>the immediate deductibility of plant items cost up to $300 will be extend for one year</t>
  </si>
  <si>
    <t>1999 - 2000 MYEFO p78</t>
  </si>
  <si>
    <t xml:space="preserve">low income Australians who own shares that pay franked dividends can get a lower tax rate </t>
  </si>
  <si>
    <t xml:space="preserve">stamp duties on listed shares and other quoted securities will be abolished. </t>
  </si>
  <si>
    <t xml:space="preserve">Financial Institutions Duty (FID) will be abolished </t>
  </si>
  <si>
    <t>reform thin capitalisation</t>
  </si>
  <si>
    <t>2001-2002 Budget Paper No.2 Budget measure p34</t>
  </si>
  <si>
    <t xml:space="preserve">Companies that improve their research and development (R&amp;D) effort are eligible to receive a 175 per cent concession. </t>
  </si>
  <si>
    <t>2001-2002 Budget Paper No.2 Budget measure p20</t>
  </si>
  <si>
    <t>Simplified tax system</t>
  </si>
  <si>
    <t>NEW BUSINESS TAX SYSTEM (SIMPLIFIED TAX SYSTEM) BILL 2000</t>
  </si>
  <si>
    <t xml:space="preserve">registered business will be able to claim full input tax credits on the purchase of motor vehicles. </t>
  </si>
  <si>
    <t>adjustment of alcohol excise rate</t>
  </si>
  <si>
    <t>2000 -2001 Budget Paper No.2 Budget measure p25</t>
  </si>
  <si>
    <t xml:space="preserve">increasing the Medicare levy threshold to $15,970 for pensioners below seniors age who are entitled to the pensioner rebate and to $20,000 for senior Australians </t>
  </si>
  <si>
    <t>2001-2002 Budget Paper No.2 Budget measure p37</t>
  </si>
  <si>
    <t xml:space="preserve">the maximum rebates were further increased to $1,608 for individuals and $1,155 for each member of a couple, providing an effective tax free threshold of $15,970 for individuals and up to $26,606 for couples. </t>
  </si>
  <si>
    <t>2001-2002 Budget Paper No.2 Budget measure p38</t>
  </si>
  <si>
    <t>reduce the excise on draught beer</t>
  </si>
  <si>
    <t>2001-2002 Budget Paper No.2 Budget measure p42</t>
  </si>
  <si>
    <t>change the FBT tax capping measure to 17000</t>
  </si>
  <si>
    <t>2000 -2001 Budget Paper No.2 Budget measure p18</t>
  </si>
  <si>
    <t xml:space="preserve">The thresholds to apply from the 2000-01 income year have been increased to $13,807 for individuals and to $23,299 for families </t>
  </si>
  <si>
    <t>2001-2002 Budget Paper No.2 Budget measure p30</t>
  </si>
  <si>
    <t xml:space="preserve">excise and customs duties were reduced by 1.5 cents per litre for unleaded petrol, leaded petrol and other petroleum products that attract equivalent rates of duty. </t>
  </si>
  <si>
    <t>2001-2002 Budget Paper No.2 Budget measure p41</t>
  </si>
  <si>
    <t xml:space="preserve">abolition of all future half-yearly indexation of fuel excise. </t>
  </si>
  <si>
    <t>2001-2002 Budget Paper No.2 Budget measure p40</t>
  </si>
  <si>
    <t>GDP-adjusted method for PAYG instalments</t>
  </si>
  <si>
    <t>2001-2002 Budget Paper No.2 Budget measure p29</t>
  </si>
  <si>
    <t>make food for human consumption GST-free</t>
  </si>
  <si>
    <t>A NEW TAX SYSTEM (GOODS AND SERVICES TAX ADMINISTRATION) BILL 1998</t>
  </si>
  <si>
    <t>Introduction of ABN and GST</t>
  </si>
  <si>
    <t>A NEW TAX SYSTEM (AUSTRALIAN BUSINESS NUMBER) BILL 1998</t>
  </si>
  <si>
    <t xml:space="preserve">alienation of personal service income  </t>
  </si>
  <si>
    <t>2000 -2001 Budget Paper No.2  p24</t>
  </si>
  <si>
    <t>allienation of personal service income</t>
  </si>
  <si>
    <t>low value pool will be depreciated at 37.5 per cent balancing rate</t>
  </si>
  <si>
    <t>1999 - 2000 MYEFO p76</t>
  </si>
  <si>
    <t>changes of DFRS</t>
  </si>
  <si>
    <t>change tax basis on lump sum superannuation and kindered payments</t>
  </si>
  <si>
    <t>treatment of loss of non-commercial activities</t>
  </si>
  <si>
    <t xml:space="preserve">extension of FBT for remote area housing </t>
  </si>
  <si>
    <t>immediate deductability of related-GST expenditure</t>
  </si>
  <si>
    <t>changes GST treatment of health</t>
  </si>
  <si>
    <t xml:space="preserve">Partial input tax credit </t>
  </si>
  <si>
    <t>luxury car tax</t>
  </si>
  <si>
    <t>1999 - 2000 Budget Measure p18</t>
  </si>
  <si>
    <t>five cent per litre levy applied to waste oil</t>
  </si>
  <si>
    <t>2000 -2001 Budget Paper No.2 Budget measure p26</t>
  </si>
  <si>
    <t>non-commercial loss can be set off against other income</t>
  </si>
  <si>
    <t>2000 -2001 Budget Paper No.2 Budget measure p19</t>
  </si>
  <si>
    <t>reduction in petrol and diesel excise</t>
  </si>
  <si>
    <t>2000 - 2001 MYEFO p66</t>
  </si>
  <si>
    <t>transitional tax fees on life insurnce policies</t>
  </si>
  <si>
    <t>1999 - 2000 MYEFO p71</t>
  </si>
  <si>
    <t>removing the intercorporate dividend rebate on unfranked distributions</t>
  </si>
  <si>
    <t xml:space="preserve"> broaden the tax base for life insurers and pension business </t>
  </si>
  <si>
    <t xml:space="preserve">NEW BUSINESS TAX SYSTEM (MISCELLANEOUS) BILL (No. 2) 2000 </t>
  </si>
  <si>
    <t>early refund of imputation creditis</t>
  </si>
  <si>
    <t>1999 - 2000 MYEFO p70</t>
  </si>
  <si>
    <t>imputation dividends for foreign dividend withholding tax</t>
  </si>
  <si>
    <t>consolidation - loss of acquired companies</t>
  </si>
  <si>
    <t>Introduce ACIS</t>
  </si>
  <si>
    <t>1998 - 1999 Budget 2 - 18</t>
  </si>
  <si>
    <t>dual gross-up formula for FBT</t>
  </si>
  <si>
    <t>taxation measures to increase philanthropy</t>
  </si>
  <si>
    <t>1999 - 2000 Budget Measure p16</t>
  </si>
  <si>
    <t>reduce company tax rate from 34 to 30 percent</t>
  </si>
  <si>
    <t>1999 - 2000 MYEFO p69</t>
  </si>
  <si>
    <t>Government Family Tax Assistance</t>
  </si>
  <si>
    <t>A NEW TAX SYSTEM (FAMILY ASSISTANCE) (CONSEQUENTIAL AND RELATED MEASURES) BILL (NO 1) 1999</t>
  </si>
  <si>
    <t>Cessation of TCF Import Credit Scheme</t>
  </si>
  <si>
    <t>1998 - 1999 MYEFO Appendix</t>
  </si>
  <si>
    <t>refund excess imputation credits to charities</t>
  </si>
  <si>
    <t>2000 -2001 Budget Paper No.2 Budget measure p21</t>
  </si>
  <si>
    <t>increasing family tax assistance</t>
  </si>
  <si>
    <t>A NEW TAX SYSTEM (PERSONAL INCOME TAX CUTS) BILL 1998</t>
  </si>
  <si>
    <t>tightening 13 month rule for advance expenditure under tax shelters</t>
  </si>
  <si>
    <t>prevent inter entity loss of multiplication</t>
  </si>
  <si>
    <t>disposal of loss assets within majority owned groups</t>
  </si>
  <si>
    <t>1999 - 2000 MYEFO p82</t>
  </si>
  <si>
    <t>tightening 13 month rule for advance expenditure</t>
  </si>
  <si>
    <t>prevent duplication of unrealized loss</t>
  </si>
  <si>
    <t>reform of CGT for superannuation</t>
  </si>
  <si>
    <t>1999 - 2000 MYEFO p79</t>
  </si>
  <si>
    <t>repeal of excess deduction rules of mining operation</t>
  </si>
  <si>
    <t>1999 - 2000 MYEFO p81</t>
  </si>
  <si>
    <t>Compensation measures for the new business tax system</t>
  </si>
  <si>
    <t>NEW TAX SYSTEM (COMPENSATION MEASURES LEGISLATION AMENDMENT) BILL 1998</t>
  </si>
  <si>
    <t xml:space="preserve">Bonus for older Australians </t>
  </si>
  <si>
    <t>A NEW TAX SYSTEM (BONUSES FOR OLDER AUSTRALIANS) BILL 1998</t>
  </si>
  <si>
    <t>removing defects in the continuity of ownership test</t>
  </si>
  <si>
    <t>2000 - 2000 MYEFO p82</t>
  </si>
  <si>
    <t>allow write off of indefeasible asset</t>
  </si>
  <si>
    <t>Personal Income tax cut</t>
  </si>
  <si>
    <t xml:space="preserve">Improvements to superannuation preservation arrangement </t>
  </si>
  <si>
    <t>1997-1998 Budget Measures p192</t>
  </si>
  <si>
    <t>Abolish  non-callable deposits</t>
  </si>
  <si>
    <t>1997 - 1998 MYEFO p100</t>
  </si>
  <si>
    <t>Reporting on fringe benefit system</t>
  </si>
  <si>
    <t>A NEW TAX SYSTEM (FRINGE BENEFITS REPORTING) BILL 1998</t>
  </si>
  <si>
    <t xml:space="preserve">abolish advance instalment </t>
  </si>
  <si>
    <t>1999 - 2000 Budget Measure p17</t>
  </si>
  <si>
    <t>address lease assignments</t>
  </si>
  <si>
    <t>Removal of tariffs on Medical and Scientific Equipment</t>
  </si>
  <si>
    <t>Thin Capitalisation</t>
  </si>
  <si>
    <t>Opting out of SG system</t>
  </si>
  <si>
    <t>1997-1998 Budget Measures p191</t>
  </si>
  <si>
    <t>remove tax exmeption of CRAFT</t>
  </si>
  <si>
    <t>1997-1998 Budget Measures p169</t>
  </si>
  <si>
    <t>with holding tax arrangements (change to PAYE)</t>
  </si>
  <si>
    <t>1997-1998 Budget Measures p165</t>
  </si>
  <si>
    <t>High Wealth individual Tax Force</t>
  </si>
  <si>
    <t>1998 - 1999 Budget 2-4</t>
  </si>
  <si>
    <t>Complaince expenditure and taxation of Software</t>
  </si>
  <si>
    <t>With holding tax avoidance</t>
  </si>
  <si>
    <t xml:space="preserve">Taxation of distributions disguised as loans from private companie </t>
  </si>
  <si>
    <t>1997-1998 Budget Measures p173</t>
  </si>
  <si>
    <t xml:space="preserve">in-house computer software is depreciated from four years to five years </t>
  </si>
  <si>
    <t>2014-2015 MYEFO p111</t>
  </si>
  <si>
    <t>Measures address tax avoidance through tax exempt
entities distributing funds offshore</t>
  </si>
  <si>
    <t xml:space="preserve">Reforms to early release of superannuation benefits </t>
  </si>
  <si>
    <t>1997-1998 Budget Measures p193</t>
  </si>
  <si>
    <t xml:space="preserve">Capital gains tax exemption on the sale of a small business for retirement </t>
  </si>
  <si>
    <t>1997-1998 Budget Measures p212</t>
  </si>
  <si>
    <t xml:space="preserve">Fringe benefits tax — Small business </t>
  </si>
  <si>
    <t>1997-1998 Budget Measures p214</t>
  </si>
  <si>
    <t>Increase Medicare levy of low income tax thresholds</t>
  </si>
  <si>
    <t>1997-1998 Budget Measures p166</t>
  </si>
  <si>
    <t xml:space="preserve">remove the ability of minors (children under 18 years of age) to access the low income tax offset (LITO) to reduce tax payable on their unearned income </t>
  </si>
  <si>
    <t>2011-2012 Budget Paper No.2 Budget measure p40</t>
  </si>
  <si>
    <t xml:space="preserve">excluding meals under a salary sacrifice arrangement, </t>
  </si>
  <si>
    <t xml:space="preserve">Capital gains tax — Extension of rollover relief through shares </t>
  </si>
  <si>
    <t>Rollover relief for small business</t>
  </si>
  <si>
    <t>increase write off period for mine and field development expenditure</t>
  </si>
  <si>
    <t xml:space="preserve">providing a $35,000 concessional cap to anyone who meets certain age requirements. </t>
  </si>
  <si>
    <t>2013-2014 Budget Paper No.2 Budget measure p40</t>
  </si>
  <si>
    <t xml:space="preserve">increase the company tax rate by 3.5 per cent </t>
  </si>
  <si>
    <t>Budget paper 1977/78 p125</t>
  </si>
  <si>
    <t>a working holiday in Australia will have to pay tax from their first dollar earned</t>
  </si>
  <si>
    <t>2015-2016 Budget Paper No.2 Budget measure p25</t>
  </si>
  <si>
    <t>Abolish Mature Age Worker Tax Offset</t>
  </si>
  <si>
    <t>Reform of CGT for individuals</t>
  </si>
  <si>
    <t>Capital gain tax changes for froeign investors</t>
  </si>
  <si>
    <t>2017-2018 Budget Paper No.2 Budget measure p25</t>
  </si>
  <si>
    <t xml:space="preserve">substanation of employee wor-related expense </t>
  </si>
  <si>
    <t>Tax Rebate for low income aged person</t>
  </si>
  <si>
    <t xml:space="preserve">Capital gains tax cost base provisions </t>
  </si>
  <si>
    <t>1997-1998 Budget Measures p194</t>
  </si>
  <si>
    <t xml:space="preserve">Hire Purchase Arrangements </t>
  </si>
  <si>
    <t>1997-1998 Budget Measures p182</t>
  </si>
  <si>
    <t>Family Trust Loss</t>
  </si>
  <si>
    <t>1997-1998 Budget Measures p170</t>
  </si>
  <si>
    <t>Taxation rebate for savings</t>
  </si>
  <si>
    <t>1997-1998 Budget Measures p186</t>
  </si>
  <si>
    <t xml:space="preserve">Introduction of the Infrastructure Borrowings tax rebate </t>
  </si>
  <si>
    <t>1997-1998 Budget Measures p179</t>
  </si>
  <si>
    <t>Phase out dependent spouse tax offset (DSTO)</t>
  </si>
  <si>
    <t>2011-2012 Budget Paper No.2 Budget measure p14</t>
  </si>
  <si>
    <t>Medicare Levy Income Thresholds</t>
  </si>
  <si>
    <t>Family tax initiative</t>
  </si>
  <si>
    <t>removal of balancing charge offset</t>
  </si>
  <si>
    <t xml:space="preserve">Taxation of foreign source income </t>
  </si>
  <si>
    <t>1997-1998 Budget Measures p184</t>
  </si>
  <si>
    <t>increase luxury car tax from 25 percent to 33 percent</t>
  </si>
  <si>
    <t>2008-2009 Budget Paper No.2 Budget measure p26</t>
  </si>
  <si>
    <t xml:space="preserve">limiting the Family Tax Benefit Part A Large Family Supplement (currently $313.90 per child per annum) to families with four or more children from 1 July 2015. </t>
  </si>
  <si>
    <t>2014-2015 Budget Paper No.2 Budget measure p156</t>
  </si>
  <si>
    <t xml:space="preserve">Phase out Mature Worker tax offset </t>
  </si>
  <si>
    <t xml:space="preserve">introduce a means test for the net medical expenses tax offset </t>
  </si>
  <si>
    <t>2012-2013 Budget Measure No.2 p33</t>
  </si>
  <si>
    <t xml:space="preserve">Taxpayers with an adjusted taxable income of over $250,000 will instead have excess deductions quarantined to the business activity </t>
  </si>
  <si>
    <t>2009-2010 Budget Paper No.2 Budget measure p20</t>
  </si>
  <si>
    <t>wihdrawl of exemption for certain social security payments</t>
  </si>
  <si>
    <t>amending the Zone Tax Offset so that it is only available to those who have genuinely moved to specified remote areas</t>
  </si>
  <si>
    <t>certain categories of goods are subject to sales tax of 7.5 percent</t>
  </si>
  <si>
    <t>increase interest rate on interest rate bearing capital of telecom and Aus Post</t>
  </si>
  <si>
    <t xml:space="preserve">limiting Fringe Benefits Tax entitlements on overly generous meal and entertainment expenses, capping them at $5,000 a year per person </t>
  </si>
  <si>
    <t>Increase low income threshholds of medicare levy</t>
  </si>
  <si>
    <t xml:space="preserve">remove access to the R&amp;D tax incentive for companies with annual aggregated assessable income of $20 billion or more </t>
  </si>
  <si>
    <t>2014-2015 MYEFO</t>
  </si>
  <si>
    <t>discontinuing vechicle accelerated depreciation</t>
  </si>
  <si>
    <t>Denial of certain capital loss</t>
  </si>
  <si>
    <t>TAXATION LAWS AMENDMENT BILL (NO. 2) 1998</t>
  </si>
  <si>
    <t xml:space="preserve">Personal income tax cut for residents </t>
  </si>
  <si>
    <t>abolish dividend income rebate available up to $1000</t>
  </si>
  <si>
    <t>Abolish Dependent Spouse Offset</t>
  </si>
  <si>
    <t>2014-2015 Budget Paper No.2 Budget measure p14</t>
  </si>
  <si>
    <t>Personal Computer and Related Goods</t>
  </si>
  <si>
    <t>Tariff change on Crude oil</t>
  </si>
  <si>
    <t>CUSTOMS TARIFF AMENDMENT BILL (NO. 2)</t>
  </si>
  <si>
    <t xml:space="preserve">increase the managed investment trust final withholding tax rate from 7.5 per cent to 15 per cent </t>
  </si>
  <si>
    <t>2012-2013 Budget Measure No.2 p31</t>
  </si>
  <si>
    <t>Medicare Levy Surchage</t>
  </si>
  <si>
    <t xml:space="preserve">Capital gains tax and company revenue provisions </t>
  </si>
  <si>
    <t xml:space="preserve">Tariff affecting transport containers </t>
  </si>
  <si>
    <t>TAXATION LAWS AMENDMENT (Superannuation) BILL 1989</t>
  </si>
  <si>
    <t xml:space="preserve">ownership of a depreciating asset changes but the end user of the asset remains the same, the new owner must use the same depreciation method as the previous owner </t>
  </si>
  <si>
    <t>Taxation treatment on lifeinsurance company</t>
  </si>
  <si>
    <t>INCOME TAX RATES AMENDMENT BILL (NO. 2) 1989 </t>
  </si>
  <si>
    <t>reduction in company tax rate</t>
  </si>
  <si>
    <t>threshold of unearned income of unmarried minors is reduced from 1040 to 416</t>
  </si>
  <si>
    <t>increase the threshold of concessional rebate from $1590 to $2000</t>
  </si>
  <si>
    <t xml:space="preserve">removing the Family Tax Benefit Part A per child add-on to the higher income free threshold for each additional child from 1 July 2015. </t>
  </si>
  <si>
    <t xml:space="preserve">Luxruy Car leasing </t>
  </si>
  <si>
    <t>pensioner rebate</t>
  </si>
  <si>
    <t>Medical expense rebate</t>
  </si>
  <si>
    <t>TAXATION LAWS AMENDMENT BILL 1990</t>
  </si>
  <si>
    <t xml:space="preserve">reform of CGT other entities </t>
  </si>
  <si>
    <t>reduce depreciation arrangement for primary producers</t>
  </si>
  <si>
    <t xml:space="preserve">increase the provisional tax from 10 per cent to 11 percent </t>
  </si>
  <si>
    <t>remove certain exemption from interest withholding tax</t>
  </si>
  <si>
    <t>Amendaments of sales tax</t>
  </si>
  <si>
    <t>increase the lump-sum termnation empployment payment</t>
  </si>
  <si>
    <t>Exemption of income derived by bona fide prospectors</t>
  </si>
  <si>
    <t xml:space="preserve">Abolition of the superannuation standard contribution </t>
  </si>
  <si>
    <t>increase in write off period for mine and oil field</t>
  </si>
  <si>
    <t>a cost limit of $18000 applied for income tax depreciation purpose</t>
  </si>
  <si>
    <t>Budget paper 1979/80 p193</t>
  </si>
  <si>
    <t>reduction of recession for Australian films</t>
  </si>
  <si>
    <t xml:space="preserve">animal racing clubs </t>
  </si>
  <si>
    <t>exemption for racing clubs</t>
  </si>
  <si>
    <t>deduction of election expense</t>
  </si>
  <si>
    <t xml:space="preserve">remove the 50 per cent capital gains tax (CGT) discount for non-residents on capital gains </t>
  </si>
  <si>
    <t>Beneficairy Rebate</t>
  </si>
  <si>
    <t xml:space="preserve">Increase pensioner rebate shade-out threshold </t>
  </si>
  <si>
    <t>Budget paper 1984/85 p285</t>
  </si>
  <si>
    <t xml:space="preserve">decrease in provisional taxpayer's income </t>
  </si>
  <si>
    <t>Government introduce a five step tax scale for personal income tax.</t>
  </si>
  <si>
    <t>Changes in gift provisions</t>
  </si>
  <si>
    <t>Counter tax Avoidance</t>
  </si>
  <si>
    <t xml:space="preserve">20 percent general sales tax on beers with strenghth of no more than 1.15 percent </t>
  </si>
  <si>
    <t>tobacco tax</t>
  </si>
  <si>
    <t>Extension of investment allowance from 30 June 1986 to 30 June 1987</t>
  </si>
  <si>
    <t>increase valuation in lifestock</t>
  </si>
  <si>
    <t>increase excise in aviation fuels</t>
  </si>
  <si>
    <t>radio communication license fee</t>
  </si>
  <si>
    <t>Bank account debit tax</t>
  </si>
  <si>
    <t>Extended rebate to de facto from 1 July to 1 November 1984</t>
  </si>
  <si>
    <t>Sales tax of 10 percent on imported grape wines</t>
  </si>
  <si>
    <t xml:space="preserve">Depreciation allowance for non-residential income producing buildings </t>
  </si>
  <si>
    <t>Deduction on Mineral Exploration</t>
  </si>
  <si>
    <t>index of diesel fuel rebate</t>
  </si>
  <si>
    <t>reduction excise on low alcohol beer</t>
  </si>
  <si>
    <t>group with australia companies with 100 percent common ownership are allowed to offset a loss of one resident company</t>
  </si>
  <si>
    <t>excise on crude oil</t>
  </si>
  <si>
    <t>Increase in the basic rate of Zone Rebates</t>
  </si>
  <si>
    <t>remove exemption for defence force personnel</t>
  </si>
  <si>
    <t>abolish excise on fortifying spirit</t>
  </si>
  <si>
    <t>change treatment of non-leveraged lease involving governments and tax-exempt authorities</t>
  </si>
  <si>
    <t>100 percent income tax deduction for subscriptions to licensed management and investment companies</t>
  </si>
  <si>
    <t>increase in excise on aviation fuels by 2 cents per litre</t>
  </si>
  <si>
    <t>Introducing medicare</t>
  </si>
  <si>
    <t>move 5-year write off of water conservation</t>
  </si>
  <si>
    <t>phase out exemption of reserve defence force</t>
  </si>
  <si>
    <t>reduce excise on fuel oil</t>
  </si>
  <si>
    <t>Cease income tax averaging</t>
  </si>
  <si>
    <t>duty on petrol import</t>
  </si>
  <si>
    <t>increase excise on petrol diesel and aviation fuels</t>
  </si>
  <si>
    <t>expansion of oil excise base</t>
  </si>
  <si>
    <t>Indexation of excise rates</t>
  </si>
  <si>
    <t>increase depature tax to $20</t>
  </si>
  <si>
    <t>simplification of tobacco excise</t>
  </si>
  <si>
    <t>deletions from excise base</t>
  </si>
  <si>
    <t>revised rules of taxation for trustees</t>
  </si>
  <si>
    <t>termination of special concessions oil fired plant</t>
  </si>
  <si>
    <t>indexation of custom duties</t>
  </si>
  <si>
    <t>coal export duty</t>
  </si>
  <si>
    <t>change defintion of beer in taxation</t>
  </si>
  <si>
    <t xml:space="preserve">2009-2010 Budget Paper No.2 Budget measure </t>
  </si>
  <si>
    <t xml:space="preserve">reduce rebate for net medical expense </t>
  </si>
  <si>
    <t>tax deductions from payments for labour and services</t>
  </si>
  <si>
    <t>increase in rebates for dependent spouse</t>
  </si>
  <si>
    <t>rate scale schange of personal income tax</t>
  </si>
  <si>
    <t>Rebate on home loan interests</t>
  </si>
  <si>
    <t>Rebate up to $1000 on dividend income</t>
  </si>
  <si>
    <t>exemptio of benefits under approved employee share acquisition</t>
  </si>
  <si>
    <t>remove excise exemption on oof-road distillate</t>
  </si>
  <si>
    <t>increase excise on motor spirit</t>
  </si>
  <si>
    <t>tax on bank transaction</t>
  </si>
  <si>
    <t>increase excise on beer</t>
  </si>
  <si>
    <t>increase excise on tobacco products</t>
  </si>
  <si>
    <t>counter tax avoidance in Division 7 tax in bottom of the harbour case</t>
  </si>
  <si>
    <t>withdraw zero rate step for non-residents</t>
  </si>
  <si>
    <t>increase in the retention allowance for private companies</t>
  </si>
  <si>
    <t>introduce excise rebate fro off-road distillate</t>
  </si>
  <si>
    <t>high penalty for late payment tax</t>
  </si>
  <si>
    <t>removal of 2 percent revenue duty on ships</t>
  </si>
  <si>
    <t>removal of coal export duty</t>
  </si>
  <si>
    <t>company tax bottom of habour case</t>
  </si>
  <si>
    <t>three year write off for primary producers</t>
  </si>
  <si>
    <t>10 year straight line write off</t>
  </si>
  <si>
    <t>Depreciation on buildings</t>
  </si>
  <si>
    <t>5/3 depreciation arrangements on plant</t>
  </si>
  <si>
    <t>exemption on discoounted securities</t>
  </si>
  <si>
    <t>changes to income tax zone allowance</t>
  </si>
  <si>
    <t>accelerated depreciation for iron and steel plant</t>
  </si>
  <si>
    <t>termination of concession for first home insulation</t>
  </si>
  <si>
    <t>remove sales tax exemption of certain goods</t>
  </si>
  <si>
    <t xml:space="preserve">correction abnormalities in sales tax </t>
  </si>
  <si>
    <t>radio and television station license fees</t>
  </si>
  <si>
    <t>reduction in rate of investment alloance</t>
  </si>
  <si>
    <t>reduction in loading depreciation rates</t>
  </si>
  <si>
    <t>reduction in petrol shareholder rebate rate</t>
  </si>
  <si>
    <t xml:space="preserve">broad range of social welfare payments subject to tax </t>
  </si>
  <si>
    <t>indexation of rate scales and dependant rabates</t>
  </si>
  <si>
    <t>rebate cost of health insurance</t>
  </si>
  <si>
    <t>deduction for home insulation expense</t>
  </si>
  <si>
    <t>depreciation for primary producers' plant</t>
  </si>
  <si>
    <t>immediate deductability for soil conversation costs</t>
  </si>
  <si>
    <t>immediate deductability for electricity connection</t>
  </si>
  <si>
    <t>immediate deductability for fuel storage</t>
  </si>
  <si>
    <t>investment allowance fro recreational plant</t>
  </si>
  <si>
    <t>film industry incentives</t>
  </si>
  <si>
    <t>elimating brucellosis and tuberculosisi infection in cattle</t>
  </si>
  <si>
    <t>Budget paper 1980/81 p220</t>
  </si>
  <si>
    <t>Superannuation arrangements for self-empolyed persons</t>
  </si>
  <si>
    <t>accelerated depreciation</t>
  </si>
  <si>
    <t>increase levy in liquefied peroleum gas</t>
  </si>
  <si>
    <t xml:space="preserve">increase rate scale of personal income tax </t>
  </si>
  <si>
    <t>expense on farm water conservation is deductible</t>
  </si>
  <si>
    <t>exemption of demistic heaters and solar equipment</t>
  </si>
  <si>
    <t>depreciation for storage facilities for grain, hay or fobber</t>
  </si>
  <si>
    <t xml:space="preserve">concession for onshore oil exploration </t>
  </si>
  <si>
    <t>incentives for coversion of oil-fired equipment</t>
  </si>
  <si>
    <t xml:space="preserve">indexation suspension and rate change for personal income tax </t>
  </si>
  <si>
    <t>withdraw of trading stock valuation adjustment</t>
  </si>
  <si>
    <t>crude oil levy</t>
  </si>
  <si>
    <t>apply advalorem customs duty of 2 percent</t>
  </si>
  <si>
    <t xml:space="preserve">restrict income tax deduction for home loan interest </t>
  </si>
  <si>
    <t>avearage income from primary production</t>
  </si>
  <si>
    <t>oversea dependant</t>
  </si>
  <si>
    <t>extended the scope of PAYE deductions</t>
  </si>
  <si>
    <t>reducing concession of film industries</t>
  </si>
  <si>
    <t>abolish health insurance levy</t>
  </si>
  <si>
    <t>departure tax</t>
  </si>
  <si>
    <t>Increase rate of crude oil levy</t>
  </si>
  <si>
    <t>Increase in beer levy</t>
  </si>
  <si>
    <t>increase in portable sprits levy</t>
  </si>
  <si>
    <t>increase in tobacco levy</t>
  </si>
  <si>
    <t>additional duty of 12.5 percent imposed on imports of certain finished goods</t>
  </si>
  <si>
    <t>unused annual and long service lease is subject to tax</t>
  </si>
  <si>
    <t xml:space="preserve">additional 10 percent on self-assessment of provisional tax </t>
  </si>
  <si>
    <t>removing sales tax on motor cars and waggon</t>
  </si>
  <si>
    <t>excise duty on petrol products</t>
  </si>
  <si>
    <t>abolish deduction of section 75A of Income Tax Assessment</t>
  </si>
  <si>
    <t>increase passport fees from $25 to $30</t>
  </si>
  <si>
    <t>film and video tape royalties paid overseas will bear tax of ten percent of gross payment</t>
  </si>
  <si>
    <t>zero rate extended to non-residents</t>
  </si>
  <si>
    <t>increase the threshold of health insurance levy at which levy paybable</t>
  </si>
  <si>
    <t>New scale of personal income tax cut</t>
  </si>
  <si>
    <t>Estate duty of $50000 spouse deduction</t>
  </si>
  <si>
    <t>retention allowance for private companies</t>
  </si>
  <si>
    <t xml:space="preserve">allowances of unemployment and sickness beneficiaries </t>
  </si>
  <si>
    <t>Introduction of Medibank Levy</t>
  </si>
  <si>
    <t>Reduction in coal export duty</t>
  </si>
  <si>
    <t>Expenditure on petrol will be immediately deductible</t>
  </si>
  <si>
    <t>increase in rebate for spouse and housekeeper</t>
  </si>
  <si>
    <t>full indexation of tax rate scale</t>
  </si>
  <si>
    <t>abolition of surchange on property income</t>
  </si>
  <si>
    <t>Budget paper 1975/76 p104</t>
  </si>
  <si>
    <t>Change in personal income tax system</t>
  </si>
  <si>
    <t>Increase duty on Beer</t>
  </si>
  <si>
    <t>Increase duty on tobacco products</t>
  </si>
  <si>
    <t>Introducing export duty on Coal</t>
  </si>
  <si>
    <t>Increse duty on portable spirits</t>
  </si>
  <si>
    <t>Allowing double deduction on the new plant</t>
  </si>
  <si>
    <t>Personal Income tax cut(U)</t>
  </si>
  <si>
    <t>Personal Income tax cut(A)</t>
  </si>
  <si>
    <t>deal with non-leverage lease involving non-taxable foreign income</t>
  </si>
  <si>
    <t>Budget paper 1985/86 p322</t>
  </si>
  <si>
    <t>statutory investment rules for employer-sponsored superannuation</t>
  </si>
  <si>
    <t>Abolition of general cocessional expenditure debate</t>
  </si>
  <si>
    <t>Budget paper 1985/86 p321</t>
  </si>
  <si>
    <t xml:space="preserve">Provide a medical and hospital expense rebate at a standard rate of tax 30 per cent </t>
  </si>
  <si>
    <t xml:space="preserve">150 percent tax deduction for expenditure on rese arch and development </t>
  </si>
  <si>
    <t xml:space="preserve">Depreciation for new residential income-producing buildings </t>
  </si>
  <si>
    <t xml:space="preserve">Sales tax amendament </t>
  </si>
  <si>
    <t>Measures directed to expenditure coupement</t>
  </si>
  <si>
    <t>Measures directed to negative gearing of rental property</t>
  </si>
  <si>
    <t>Introduction of income tax and medicare levy on Christmas Island</t>
  </si>
  <si>
    <t>removal of medicare ceiiling</t>
  </si>
  <si>
    <t>Increase threshold oof medicare levy</t>
  </si>
  <si>
    <t>Increase provisional uplift factor from 10% to 11%</t>
  </si>
  <si>
    <t>Change to PAYE Scheduels</t>
  </si>
  <si>
    <t>Social Security Beneficiary Rebates</t>
  </si>
  <si>
    <t>Increase income tax gift provisions</t>
  </si>
  <si>
    <t>Budget paper 1986/87 p273</t>
  </si>
  <si>
    <t>Tax-free threshold restrictions</t>
  </si>
  <si>
    <t>Introduce on capital gains on assets realised</t>
  </si>
  <si>
    <t>Introduction of Frindge Benefit Tax</t>
  </si>
  <si>
    <t>Deny deduction for entertainment expense</t>
  </si>
  <si>
    <t>Foreign Tax Credit</t>
  </si>
  <si>
    <t>Capital subscribed to Petroleum and afforestation</t>
  </si>
  <si>
    <t>Extend company tax to Public Unit Trust</t>
  </si>
  <si>
    <t>Imputation system for company tax</t>
  </si>
  <si>
    <t>Group loss transfer for pertrol</t>
  </si>
  <si>
    <t>Excise rebate for diesel fuel</t>
  </si>
  <si>
    <t>Amending Whole Sale Tax</t>
  </si>
  <si>
    <t>Sales tax exemption for Earth Stations and Community Broadcasting Service</t>
  </si>
  <si>
    <t>Allow deductions for gifts of $2 and more to Australian Sports made foundation</t>
  </si>
  <si>
    <t xml:space="preserve">Decrease in refined petroleumn product excise </t>
  </si>
  <si>
    <t xml:space="preserve">Decrease in refined petroleumn product excise  </t>
  </si>
  <si>
    <t xml:space="preserve">Increase in refined petroleumn product excise </t>
  </si>
  <si>
    <t>Reduce the top rate excise for LPG</t>
  </si>
  <si>
    <t>Excise on tobacco products</t>
  </si>
  <si>
    <t>Exemptioon for TV transmitters</t>
  </si>
  <si>
    <t>BROADCASTING AMENDMENT BILL 1986</t>
  </si>
  <si>
    <t>TV station license fee rebate</t>
  </si>
  <si>
    <t>Interstate road transport charge</t>
  </si>
  <si>
    <t>Increase medicare levy from 1% to 1.25%</t>
  </si>
  <si>
    <t>Increase in medicare levy low income thresholds</t>
  </si>
  <si>
    <t>Increase in social secuurity beneficiary rebates</t>
  </si>
  <si>
    <t>Increease in pensioner rebate</t>
  </si>
  <si>
    <t>Tax exemption for defence force reservists</t>
  </si>
  <si>
    <t>Applying income tax on unearned inocme of minors</t>
  </si>
  <si>
    <t>Income tax average for sports person and performing artist</t>
  </si>
  <si>
    <t>Changing accounting periods for company tax</t>
  </si>
  <si>
    <t>Increase in excise duty on petroleum products</t>
  </si>
  <si>
    <t>whole sale tax on alchoholic wine and cider</t>
  </si>
  <si>
    <t>whole sale tax on non-alchoholic beverage</t>
  </si>
  <si>
    <t>whole sale tax on higher priced motor vechicles</t>
  </si>
  <si>
    <t>whole sale tax on computer software</t>
  </si>
  <si>
    <t>whole sale taxto correct anomalies and inconsistencies</t>
  </si>
  <si>
    <t>Increase passport fees from 30 to 60</t>
  </si>
  <si>
    <t>Court and Tribunal Fees</t>
  </si>
  <si>
    <t>Citizenship and Immigration Fees</t>
  </si>
  <si>
    <t>Air transport regulatory charges</t>
  </si>
  <si>
    <t>Uranuim Export Levy</t>
  </si>
  <si>
    <t>OTC dividend</t>
  </si>
  <si>
    <t>New arrangement for superannuation</t>
  </si>
  <si>
    <t>Investment allowance</t>
  </si>
  <si>
    <t>Budget paper 1987/88 p299</t>
  </si>
  <si>
    <t>Change in diesel fuel rebate</t>
  </si>
  <si>
    <t>Six per cent ceiling on excise rate</t>
  </si>
  <si>
    <t>Change in crude oil excise</t>
  </si>
  <si>
    <t>Change in duty free passenger concessions</t>
  </si>
  <si>
    <t>payment oif custime duties by certain non-departmental commonwealth agencies is liable to custome duty on import</t>
  </si>
  <si>
    <t>Surcharge on aviation gasoline</t>
  </si>
  <si>
    <t>Removal of exemption fro commonwealth commercial authorities</t>
  </si>
  <si>
    <t>increase in medicare levy low income thresholds</t>
  </si>
  <si>
    <t>Provisional tax uplift factor</t>
  </si>
  <si>
    <t>reduce depreciation allowance on buildings</t>
  </si>
  <si>
    <t>abolish negative gearing on rental property</t>
  </si>
  <si>
    <t>Increase in radio and television station license fees</t>
  </si>
  <si>
    <t>Design rule compliance plates</t>
  </si>
  <si>
    <t>Uranium Export Levy</t>
  </si>
  <si>
    <t>Increase in immigration and migration application fees</t>
  </si>
  <si>
    <t xml:space="preserve">Indexation of passport fees </t>
  </si>
  <si>
    <t>Commonwealth loan guarantee charge</t>
  </si>
  <si>
    <t>Quarantine charges</t>
  </si>
  <si>
    <t xml:space="preserve">Administrative Appeal Tribunal Filing Fees </t>
  </si>
  <si>
    <t>Personal Income tax cut and concessional rebates</t>
  </si>
  <si>
    <t>Taxation of foreign source income</t>
  </si>
  <si>
    <t>Superannuiation tax reform</t>
  </si>
  <si>
    <t xml:space="preserve">removal of sales tax on computer software </t>
  </si>
  <si>
    <t xml:space="preserve">Containers for marketing alcoholic beverages </t>
  </si>
  <si>
    <t>Taxation of petroleum products</t>
  </si>
  <si>
    <t>Wheat industry funds levy</t>
  </si>
  <si>
    <t xml:space="preserve">Research and development tax concession </t>
  </si>
  <si>
    <t xml:space="preserve">Deductibility of costs of professional taxation advice </t>
  </si>
  <si>
    <t>Medicare levy exemption</t>
  </si>
  <si>
    <t>Medicare levy low income threshold</t>
  </si>
  <si>
    <t>Resetting.and targeting of beneficiary rebate</t>
  </si>
  <si>
    <t>Tax deductions for the quarrying industry</t>
  </si>
  <si>
    <t>Aids to manufacture</t>
  </si>
  <si>
    <t xml:space="preserve">Small manufacturer exemptions </t>
  </si>
  <si>
    <t xml:space="preserve">Application for temporary resident visa </t>
  </si>
  <si>
    <t xml:space="preserve">Compliance/malpractice - quarantine and inspection </t>
  </si>
  <si>
    <t>Radiocommunications licence fees</t>
  </si>
  <si>
    <t xml:space="preserve">Interest on cash balances with the Reserve Bank </t>
  </si>
  <si>
    <t xml:space="preserve">Therapeutic goods </t>
  </si>
  <si>
    <t>Budget 1989-1990 4.5</t>
  </si>
  <si>
    <t>Depreciation Simplification</t>
  </si>
  <si>
    <t>Change to research and development expenditure</t>
  </si>
  <si>
    <t>Deducction for PRRT</t>
  </si>
  <si>
    <t>INCOME TAX (DEFERRED INTEREST SECURITIES) (TFN WITHHOLDING TAX) BILL 1991</t>
  </si>
  <si>
    <t>Extension of the Research and Development Activities Concession</t>
  </si>
  <si>
    <t>Budget 1989-1990 4.1</t>
  </si>
  <si>
    <t>Employment Declaration From</t>
  </si>
  <si>
    <t xml:space="preserve">Motor vehicles for people with disabilities </t>
  </si>
  <si>
    <t xml:space="preserve">Align personal rate plus Medicare levy </t>
  </si>
  <si>
    <t>Administrative Appeals Tribunal fee increase</t>
  </si>
  <si>
    <t xml:space="preserve">Commercial radio licence fees </t>
  </si>
  <si>
    <t xml:space="preserve">Agricultural and veterinary chemical fees </t>
  </si>
  <si>
    <t xml:space="preserve">Immigration fees </t>
  </si>
  <si>
    <t>Migration health service levy</t>
  </si>
  <si>
    <t>Civil Aviation cost recovery</t>
  </si>
  <si>
    <r>
      <t>B</t>
    </r>
    <r>
      <rPr>
        <sz val="16"/>
        <color theme="1"/>
        <rFont val="Times"/>
        <family val="1"/>
      </rPr>
      <t xml:space="preserve">usiness Migration- accredited agents scheme </t>
    </r>
  </si>
  <si>
    <t>Limit on tax exempt sydicates</t>
  </si>
  <si>
    <t>Income equalisation deposits</t>
  </si>
  <si>
    <t>Collection of tax on royalty payments to non-residents</t>
  </si>
  <si>
    <t>Write-off for horse breeding slock</t>
  </si>
  <si>
    <t>Zone rebates</t>
  </si>
  <si>
    <t>Occupational Clothing</t>
  </si>
  <si>
    <t>Increase rate of medicare levy</t>
  </si>
  <si>
    <t>Removal of FBT for parking</t>
  </si>
  <si>
    <t>Whole sale tax for swimming poll</t>
  </si>
  <si>
    <t>Increase passport fees</t>
  </si>
  <si>
    <t xml:space="preserve">Australian Securities Commission ·annual returns fee increase </t>
  </si>
  <si>
    <t>superannuation supervisory levy</t>
  </si>
  <si>
    <t>Royal Australian Mint - efficiency measures</t>
  </si>
  <si>
    <t>Child support Agency Penalties</t>
  </si>
  <si>
    <t>National Residue Survey charges</t>
  </si>
  <si>
    <t>Users charging for adult migrant english program</t>
  </si>
  <si>
    <t>Budget 1992-1993 4.1</t>
  </si>
  <si>
    <t>Budget 1992-1993 4.42</t>
  </si>
  <si>
    <t>Write- off certain income producing buildings</t>
  </si>
  <si>
    <t>Infrastructure Boroowings</t>
  </si>
  <si>
    <t>Sales tax on passenger motor vechicles</t>
  </si>
  <si>
    <t>Offshore banking unit tax cuts</t>
  </si>
  <si>
    <t xml:space="preserve">Capital gain tax good will exemption for small business </t>
  </si>
  <si>
    <t xml:space="preserve">Member Contributions of self-employed </t>
  </si>
  <si>
    <t>Exemption of Australian defence force in cambodia</t>
  </si>
  <si>
    <t>Provisional tax concession</t>
  </si>
  <si>
    <t>Sales tax simplification</t>
  </si>
  <si>
    <t>Sales tax on recycled papers</t>
  </si>
  <si>
    <t>Tariff anormalies</t>
  </si>
  <si>
    <t>reduce tariff on steel flat products</t>
  </si>
  <si>
    <t>Coal export Duty</t>
  </si>
  <si>
    <t>Interest on underpayment or overpayment of taxes</t>
  </si>
  <si>
    <t>Penalties for late payment taxes</t>
  </si>
  <si>
    <t xml:space="preserve">Australian and Overseas Telecommunications Corporation interest </t>
  </si>
  <si>
    <t xml:space="preserve">Cattle transaction levy </t>
  </si>
  <si>
    <t>Dairy produce levy</t>
  </si>
  <si>
    <t>Budget 1992-1993 4.50-4.52</t>
  </si>
  <si>
    <t>company tax rate reduced from 49 to 39 percent</t>
  </si>
  <si>
    <t>Economic Statement May 1988</t>
  </si>
  <si>
    <t xml:space="preserve">Broaden base for life insurance funds </t>
  </si>
  <si>
    <t xml:space="preserve">Termination of 5/3 depreciation arrangements on plant </t>
  </si>
  <si>
    <t>Taxattion of foreign source income</t>
  </si>
  <si>
    <t>Termination of 150 per cent on eligible expenditure on R&amp;D</t>
  </si>
  <si>
    <t>Termination of 100 per cent taxation deduction in Management and investment companies</t>
  </si>
  <si>
    <t>Intercorporate dividend rebat e uder section 46A is denied</t>
  </si>
  <si>
    <t>Remove exemption from taxation of income from gold mining</t>
  </si>
  <si>
    <t>Limit the immediate deductbility of prepaid expense</t>
  </si>
  <si>
    <t>Vuluation of natural increase in livestock increased</t>
  </si>
  <si>
    <t>increase the basic single rate of deduction</t>
  </si>
  <si>
    <t>Expand Audit Programs for large corporations</t>
  </si>
  <si>
    <t>Abolition of section 26AAA</t>
  </si>
  <si>
    <t>Restore the tax linkage to the Income Equalisation Deposit Scheme</t>
  </si>
  <si>
    <t>Taxation of superannuation fund income</t>
  </si>
  <si>
    <t>Taxation of superannuation fund benefits</t>
  </si>
  <si>
    <t xml:space="preserve">Introdution of Tax File Number System </t>
  </si>
  <si>
    <t>Increase pensioner rebate from $250 to $430</t>
  </si>
  <si>
    <t>Change employee share acquisition scheme</t>
  </si>
  <si>
    <t>reduction on departure tax</t>
  </si>
  <si>
    <t>Abolition of immigration clearance</t>
  </si>
  <si>
    <t>Increase cost recovery of the patent</t>
  </si>
  <si>
    <t>Increase cost recovery of the export inspection service</t>
  </si>
  <si>
    <t>General Reduction in Tariff</t>
  </si>
  <si>
    <t>General Reduction in Passen ger Motor Vehicle</t>
  </si>
  <si>
    <t>Income tax rebate on arrears of income</t>
  </si>
  <si>
    <t xml:space="preserve">Budget 1988-89 p403 </t>
  </si>
  <si>
    <t xml:space="preserve">Exemption of special temporary allowance </t>
  </si>
  <si>
    <t>Education alloawance beneficiary rebates</t>
  </si>
  <si>
    <t>Medicare levy for low income thresholds</t>
  </si>
  <si>
    <t>Management and investment company program</t>
  </si>
  <si>
    <t>Wholesale tax rationalisation</t>
  </si>
  <si>
    <t>Computer software will not be subject to sales tax</t>
  </si>
  <si>
    <t>Removal exemption for Beer</t>
  </si>
  <si>
    <t>Change basis of excise on beer</t>
  </si>
  <si>
    <t>Change for Registration of Therapetic Goods</t>
  </si>
  <si>
    <t>Insurance company supervisory fee</t>
  </si>
  <si>
    <t>increase in fishing levy</t>
  </si>
  <si>
    <t>Divident from Albury-Wodonga</t>
  </si>
  <si>
    <t>Impoted coins that are legal tender in Australia are not subject to sales tax</t>
  </si>
  <si>
    <t>Budget 1990-91 4.45</t>
  </si>
  <si>
    <t>Sales tax on luxury motor vehicles</t>
  </si>
  <si>
    <t>Reduce sale tax for transporatation of disabled persons</t>
  </si>
  <si>
    <t>Increase wool tax from 8% to 18% tax</t>
  </si>
  <si>
    <t>Australian Wool Realisation Commission Bill 1991</t>
  </si>
  <si>
    <t>Imported food inspection surcharge</t>
  </si>
  <si>
    <t>New Cattle and beef Industry Levy</t>
  </si>
  <si>
    <t>Introduction of Petorleum Resource Rent Tax</t>
  </si>
  <si>
    <t>Budget 1990-91 4.4</t>
  </si>
  <si>
    <t>Tax on land degradation</t>
  </si>
  <si>
    <t>special deductions for petroleum and mining activities</t>
  </si>
  <si>
    <t>Change in mmedical expense rate</t>
  </si>
  <si>
    <t>Provisional tax : Exemption for pensioners</t>
  </si>
  <si>
    <t>Extend provisional tax to wage and salary income</t>
  </si>
  <si>
    <t>Exemptions for computer hardware</t>
  </si>
  <si>
    <t>Sales tax on newspaper supplements and inserts</t>
  </si>
  <si>
    <t xml:space="preserve">Quartely Lodgment and payment of wholesales tax for small business </t>
  </si>
  <si>
    <t>Increase the cost recovery for quarantine and inspection service from 60% to 100%</t>
  </si>
  <si>
    <t>Cost Revoercy for counter terrorism</t>
  </si>
  <si>
    <t>Cost recovery for insurance and superannuation commission</t>
  </si>
  <si>
    <t>Budget 1991-92 4.40</t>
  </si>
  <si>
    <t>Environmental Impact Studies</t>
  </si>
  <si>
    <t>Sale tax exemption for business imputs</t>
  </si>
  <si>
    <t>Autommotive industry tariffs</t>
  </si>
  <si>
    <t>Custom duty on textiles, clothing and footwear</t>
  </si>
  <si>
    <t>custom duty on printed circuit boards</t>
  </si>
  <si>
    <t>import duties on capital equipment removed</t>
  </si>
  <si>
    <t>Personal income tax cut</t>
  </si>
  <si>
    <t>Budget 1991-92 4.4</t>
  </si>
  <si>
    <t>Non-mutaul life assuarance companies</t>
  </si>
  <si>
    <t>taxation of foreign employment income</t>
  </si>
  <si>
    <t>Depature tax</t>
  </si>
  <si>
    <t>Deduction in Wool tax</t>
  </si>
  <si>
    <t>Bring forward second stage tax cuts</t>
  </si>
  <si>
    <t>Deferral of third stage tax cut</t>
  </si>
  <si>
    <t>Income tax rebate for low income eraners</t>
  </si>
  <si>
    <t>Abolition of dependent spous rebate</t>
  </si>
  <si>
    <t>Unused Annual Leave and Long Service Leave Lump Sum Payments</t>
  </si>
  <si>
    <t>Increase Medicare Levy Low Income Thresholds</t>
  </si>
  <si>
    <t>Denial of Deductability of Car Parking</t>
  </si>
  <si>
    <t>Rebats for Heritage Conservation Works</t>
  </si>
  <si>
    <t>Taxation for Credit Unions</t>
  </si>
  <si>
    <t>Allow non-assesable/non-deductible borrowwings issuesd after 17 August 1993</t>
  </si>
  <si>
    <t>Increase in tax rate applying to life insurance business (stage 1)</t>
  </si>
  <si>
    <t>Increase in tax rate applying to life insurance business (stage 2)</t>
  </si>
  <si>
    <t>Budget 1993-1994 4.6</t>
  </si>
  <si>
    <t>Extending the Base of FBT to entertaiment expense, club fees and provision of lesiure activities</t>
  </si>
  <si>
    <t>Increase FBT rate to 48.4 percent</t>
  </si>
  <si>
    <t>Increase whole sale tax rate by one percent (stage 1)</t>
  </si>
  <si>
    <t>Increase whole sale tax rate by further one percent (stage 2)</t>
  </si>
  <si>
    <t>Increase whole sale tax rate of wine and cider (stage 1)</t>
  </si>
  <si>
    <t>Increase whole sale tax rate of luxury cars (stage 1)</t>
  </si>
  <si>
    <t>Increase whole sale tax rate of luxury cars (stage 2)</t>
  </si>
  <si>
    <t>Increase whole sale tax rate of  wine and cider (stage 2)</t>
  </si>
  <si>
    <t>Excise increased by 3 cents per litre in petroleum products</t>
  </si>
  <si>
    <t>Excise increased by 2 cents per litre in petroleum products</t>
  </si>
  <si>
    <t>Increase excise in tobacco by 3 per cent</t>
  </si>
  <si>
    <t>Wool Tax increase from 8.5 percent to 12 per cent</t>
  </si>
  <si>
    <t>Departure tax increase from 20 to 25</t>
  </si>
  <si>
    <t>Supervisory Levies on ISC</t>
  </si>
  <si>
    <t>Cost Recovery for Australian fisheries management</t>
  </si>
  <si>
    <t>Cost Recovery for English as a Second language</t>
  </si>
  <si>
    <t>Cost Recovery for English as a AGSO</t>
  </si>
  <si>
    <t>Increase in Migration Application fee from 360 to 390</t>
  </si>
  <si>
    <t>Corporate tax rate reduced from 39 to 33 percent</t>
  </si>
  <si>
    <t>Quaterly payment of corporate tax</t>
  </si>
  <si>
    <t>Budget 1993-1994 4.7</t>
  </si>
  <si>
    <t>General Investment Allowance</t>
  </si>
  <si>
    <t>Pooled development tax rate deduction</t>
  </si>
  <si>
    <t>Exemption for childcare</t>
  </si>
  <si>
    <t>Compliance Enhancement for Income Tax</t>
  </si>
  <si>
    <t>Expansion of Fringe Benefit Tax to renumeration</t>
  </si>
  <si>
    <t>replace the immediate write-off for capital expenditure in electricity connections with a write-off over ten years</t>
  </si>
  <si>
    <t xml:space="preserve">Removal of developing country preference </t>
  </si>
  <si>
    <t>Avgas excise reduction  - Termination of local owner ship plan</t>
  </si>
  <si>
    <t>Avgas excise reduction  - Cost Recovery</t>
  </si>
  <si>
    <t>Budget 1993-1994 4.48</t>
  </si>
  <si>
    <t>Coal Mining Industry Levy</t>
  </si>
  <si>
    <t>ATO measures to improve tax compliiance</t>
  </si>
  <si>
    <t>Reduce excise rate on low-alcohol wine</t>
  </si>
  <si>
    <t>Reduce exxcise rate on heating and fuel oil</t>
  </si>
  <si>
    <t>Fees payable under NCRS</t>
  </si>
  <si>
    <t>Insolvency Trustee Service</t>
  </si>
  <si>
    <t>Increased Penalty for immigration Infingement Notice</t>
  </si>
  <si>
    <t>Indexx of immigration fees</t>
  </si>
  <si>
    <t>International Passenger Processing Charge</t>
  </si>
  <si>
    <t>Recovery of cost of AUSTEL</t>
  </si>
  <si>
    <t>Budget 1994-1995 4.5</t>
  </si>
  <si>
    <t>Write off allowance for Vineyards</t>
  </si>
  <si>
    <t>Budget 1994-1995 4.36</t>
  </si>
  <si>
    <t>Budget 1993-1994 4.6/Revised in Budget 1994-1995 4.36</t>
  </si>
  <si>
    <t>Increase excise in tobacco by 5 per cent</t>
  </si>
  <si>
    <t>Infrastructure Borrowings</t>
  </si>
  <si>
    <t>Budget 1994-1995 4.37</t>
  </si>
  <si>
    <t>Lowered Concessional Tax Rate of Pooled development Funds from 25 to 15 per cent</t>
  </si>
  <si>
    <t>Regional Headquaters Initiatives</t>
  </si>
  <si>
    <t>Budget 1994-1995 4.38</t>
  </si>
  <si>
    <t>150 per cent R&amp;D tax concession</t>
  </si>
  <si>
    <t>Duty Drawback and tarrif export concession</t>
  </si>
  <si>
    <t>Budget 1994-1995 4.40</t>
  </si>
  <si>
    <t>Modifications to EFIC exports export finance facilities</t>
  </si>
  <si>
    <t>EMC framework</t>
  </si>
  <si>
    <t>Mature Age Allowance Income Tax Treatment</t>
  </si>
  <si>
    <t>Budget 1994-1995 4.41</t>
  </si>
  <si>
    <t>Amendament to the definition of "Bench mark Interest rate"</t>
  </si>
  <si>
    <t>Budget 1994-1995 4.43</t>
  </si>
  <si>
    <t>Sale Tax Exemption applied to computer and computer related equipements of a regional headquarter</t>
  </si>
  <si>
    <t>Immigration Application Fees for certain countries</t>
  </si>
  <si>
    <t>Reduction of wool tax rate</t>
  </si>
  <si>
    <t>Budget 1994-1995 4.44</t>
  </si>
  <si>
    <t>Credits applied to spare parts used to repair business inputs</t>
  </si>
  <si>
    <t>User Charge on offshore petrol</t>
  </si>
  <si>
    <t>Budget 1994-1995 4.45</t>
  </si>
  <si>
    <t>Redirection of third stage tax cut</t>
  </si>
  <si>
    <t>Budget 1995-1996 4.5</t>
  </si>
  <si>
    <t>Superannuation Contribution by self-employed individuals</t>
  </si>
  <si>
    <t>Increase medicare levy from 1.4% to 1.5%</t>
  </si>
  <si>
    <t>PAYE remittance arrangements</t>
  </si>
  <si>
    <t>Corporate tax increase from 33 to 36 percent</t>
  </si>
  <si>
    <t>Restrict the recoupment of current year and forward loss of trust</t>
  </si>
  <si>
    <t>Introdution of minor technical CGT measures</t>
  </si>
  <si>
    <t>Change in R&amp;D - Exclude private sector tax exempt researchers</t>
  </si>
  <si>
    <t>Sales of timber are only taxed on timbers</t>
  </si>
  <si>
    <t>Implement a write-off mechanisms based on the existing arrangements for taxation</t>
  </si>
  <si>
    <t xml:space="preserve">Extension of accelerated depreciation arrangements for ships </t>
  </si>
  <si>
    <t>Tax deduction is denied to commercial debt</t>
  </si>
  <si>
    <t xml:space="preserve">Freezing trustee tax rate for life insurance business </t>
  </si>
  <si>
    <t>Denial of franking credits for profit shifting adjustments</t>
  </si>
  <si>
    <t>Compliance Improvement for txxation office</t>
  </si>
  <si>
    <t xml:space="preserve">Increase whole sale tax rate of luxury cars </t>
  </si>
  <si>
    <t>Increase sale tax rate of building materials to 12 per cent</t>
  </si>
  <si>
    <t>Remove exemption of recycled paper products</t>
  </si>
  <si>
    <t>Protect whole sale tax base for computer programs</t>
  </si>
  <si>
    <t>Introduce excise on industrial diesel fuels</t>
  </si>
  <si>
    <t>Increase excise in tobacco</t>
  </si>
  <si>
    <t>Australia custom service - Improving revenue compliance</t>
  </si>
  <si>
    <t>Air Craft Noise Levy</t>
  </si>
  <si>
    <t>Cost recovery for National Corporation Regulation Scheme</t>
  </si>
  <si>
    <t>Fees changed for courts and tribunals</t>
  </si>
  <si>
    <t>A market based approach to spectrum management</t>
  </si>
  <si>
    <t>Carrier License fess</t>
  </si>
  <si>
    <t>Migration Application Fees</t>
  </si>
  <si>
    <t>Business Vistor Visa Arrangements</t>
  </si>
  <si>
    <t>Textile clothing and footwear impor credit scheme</t>
  </si>
  <si>
    <t xml:space="preserve">Higher benchmark Dividend Payout Ratio for government business enterprises </t>
  </si>
  <si>
    <t>Bank License and supervision fee</t>
  </si>
  <si>
    <t>Budget 1995-1996 4.6</t>
  </si>
  <si>
    <t>Dependant Spouse Rebate</t>
  </si>
  <si>
    <t>NRMA De-mutalisation</t>
  </si>
  <si>
    <t>Tax allowance for drought preparedness</t>
  </si>
  <si>
    <t>Deductbility provided for cash mining and petroleum cash bidding</t>
  </si>
  <si>
    <t>FBT not subject to car parking for self-employed person</t>
  </si>
  <si>
    <t>FBT adjusted for car park</t>
  </si>
  <si>
    <t>FBT adjusted for taxi travel</t>
  </si>
  <si>
    <t>FBT adjusted for car fractions</t>
  </si>
  <si>
    <t xml:space="preserve">Extending consessional sales tax rate of fruit and vegetable juice </t>
  </si>
  <si>
    <t>Removal of the protective of the custom duty applicable to imported tobacco</t>
  </si>
  <si>
    <t>Grand Total</t>
  </si>
  <si>
    <t>Row Labels</t>
  </si>
  <si>
    <t>Sum of Full Year Estimates</t>
  </si>
  <si>
    <t>Budget 1989-90 4.46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</si>
</sst>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2">
    <font>
      <sz val="12"/>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Times New Roman"/>
      <family val="1"/>
    </font>
    <font>
      <b/>
      <sz val="12"/>
      <color theme="1"/>
      <name val="Calibri"/>
      <family val="2"/>
    </font>
    <font>
      <sz val="12"/>
      <name val="Calibri"/>
      <family val="2"/>
    </font>
    <font>
      <sz val="12"/>
      <color theme="1"/>
      <name val="Calibri"/>
      <family val="2"/>
    </font>
    <font>
      <i/>
      <sz val="12"/>
      <color theme="1"/>
      <name val="Calibri"/>
      <family val="2"/>
    </font>
    <font>
      <sz val="12"/>
      <color rgb="FF000000"/>
      <name val="Calibri"/>
      <family val="2"/>
    </font>
    <font>
      <sz val="14"/>
      <color theme="1"/>
      <name val="Times New Roman"/>
      <family val="1"/>
    </font>
    <font>
      <sz val="12"/>
      <color theme="1"/>
      <name val="Times New Roman"/>
      <family val="1"/>
    </font>
    <font>
      <sz val="11"/>
      <color theme="1"/>
      <name val="Times New Roman"/>
      <family val="1"/>
    </font>
    <font>
      <sz val="13"/>
      <color theme="1"/>
      <name val="Times New Roman"/>
      <family val="1"/>
    </font>
    <font>
      <sz val="16"/>
      <color theme="1"/>
      <name val="Times New Roman"/>
      <family val="1"/>
    </font>
    <font>
      <u/>
      <sz val="12"/>
      <color theme="1"/>
      <name val="Times New Roman"/>
      <family val="1"/>
    </font>
    <font>
      <b/>
      <sz val="13"/>
      <color theme="1"/>
      <name val="Helvetica Neue"/>
      <family val="2"/>
    </font>
    <font>
      <b/>
      <sz val="14"/>
      <color theme="1"/>
      <name val="Times New Roman"/>
      <family val="1"/>
    </font>
    <font>
      <sz val="14"/>
      <color rgb="FF0C0C0C"/>
      <name val="Times New Roman"/>
      <family val="1"/>
    </font>
    <font>
      <b/>
      <sz val="12"/>
      <color rgb="FF3F3F3F"/>
      <name val="Calibri"/>
      <family val="2"/>
    </font>
    <font>
      <sz val="12"/>
      <color rgb="FFFF0000"/>
      <name val="Calibri"/>
      <family val="2"/>
    </font>
    <font>
      <i/>
      <sz val="12"/>
      <color theme="1"/>
      <name val="Times"/>
      <family val="1"/>
    </font>
    <font>
      <sz val="12"/>
      <color theme="1"/>
      <name val="Times"/>
      <family val="1"/>
    </font>
    <font>
      <sz val="16"/>
      <color theme="1"/>
      <name val="Times"/>
      <family val="1"/>
    </font>
    <font>
      <sz val="8"/>
      <name val="Calibri"/>
      <family val="2"/>
      <scheme val="minor"/>
    </font>
    <font>
      <sz val="14"/>
      <color theme="1"/>
      <name val="Times"/>
      <family val="1"/>
    </font>
    <font>
      <b/>
      <sz val="12"/>
      <color rgb="FF000000"/>
      <name val="Helvetica Neue"/>
      <family val="2"/>
    </font>
    <font>
      <sz val="16"/>
      <color theme="1"/>
      <name val="HiddenHorzOCR"/>
    </font>
    <font>
      <sz val="16"/>
      <color theme="1"/>
      <name val="Calibri"/>
      <family val="2"/>
      <scheme val="minor"/>
    </font>
    <font>
      <sz val="14"/>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theme="0"/>
        <bgColor theme="0"/>
      </patternFill>
    </fill>
  </fills>
  <borders count="1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bottom style="thin">
        <color rgb="FF3F3F3F"/>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s>
  <cellStyleXfs count="1">
    <xf numFmtId="0" fontId="0" fillId="0" borderId="0"/>
  </cellStyleXfs>
  <cellXfs count="101">
    <xf numFmtId="0" fontId="0" fillId="0" borderId="0" xfId="0"/>
    <xf numFmtId="0" fontId="8" fillId="0" borderId="0" xfId="0" applyFont="1"/>
    <xf numFmtId="0" fontId="9" fillId="0" borderId="0" xfId="0" applyFont="1"/>
    <xf numFmtId="14" fontId="0" fillId="0" borderId="0" xfId="0" applyNumberFormat="1"/>
    <xf numFmtId="14" fontId="8" fillId="0" borderId="0" xfId="0" applyNumberFormat="1" applyFont="1"/>
    <xf numFmtId="0" fontId="11" fillId="0" borderId="0" xfId="0" applyFont="1" applyAlignment="1">
      <alignment wrapText="1"/>
    </xf>
    <xf numFmtId="0" fontId="8" fillId="0" borderId="0" xfId="0" applyFont="1" applyAlignment="1">
      <alignment wrapText="1"/>
    </xf>
    <xf numFmtId="2" fontId="6" fillId="0" borderId="0" xfId="0" applyNumberFormat="1" applyFont="1"/>
    <xf numFmtId="0" fontId="12" fillId="0" borderId="0" xfId="0" applyFont="1"/>
    <xf numFmtId="0" fontId="6" fillId="0" borderId="0" xfId="0" applyFont="1"/>
    <xf numFmtId="0" fontId="16" fillId="0" borderId="0" xfId="0" applyFont="1"/>
    <xf numFmtId="0" fontId="12" fillId="0" borderId="0" xfId="0" applyFont="1" applyAlignment="1">
      <alignment horizontal="center" vertical="center"/>
    </xf>
    <xf numFmtId="0" fontId="1" fillId="0" borderId="0" xfId="0" applyFont="1"/>
    <xf numFmtId="0" fontId="24" fillId="0" borderId="0" xfId="0" applyFont="1"/>
    <xf numFmtId="0" fontId="30" fillId="0" borderId="0" xfId="0" applyFont="1"/>
    <xf numFmtId="14" fontId="2" fillId="0" borderId="0" xfId="0" applyNumberFormat="1" applyFont="1"/>
    <xf numFmtId="0" fontId="2" fillId="0" borderId="0" xfId="0" applyFont="1"/>
    <xf numFmtId="0" fontId="4" fillId="0" borderId="0" xfId="0" applyFont="1"/>
    <xf numFmtId="0" fontId="0" fillId="0" borderId="9" xfId="0" applyBorder="1"/>
    <xf numFmtId="0" fontId="0" fillId="0" borderId="17" xfId="0" applyBorder="1"/>
    <xf numFmtId="0" fontId="11" fillId="0" borderId="9" xfId="0" applyFont="1" applyBorder="1" applyAlignment="1">
      <alignment wrapText="1"/>
    </xf>
    <xf numFmtId="0" fontId="8" fillId="0" borderId="9" xfId="0" applyFont="1" applyBorder="1"/>
    <xf numFmtId="0" fontId="8" fillId="0" borderId="9" xfId="0" applyFont="1" applyBorder="1" applyAlignment="1">
      <alignment wrapText="1"/>
    </xf>
    <xf numFmtId="0" fontId="6" fillId="0" borderId="9" xfId="0" applyFont="1" applyBorder="1"/>
    <xf numFmtId="0" fontId="8" fillId="0" borderId="17" xfId="0" applyFont="1" applyBorder="1"/>
    <xf numFmtId="2" fontId="6" fillId="0" borderId="9" xfId="0" applyNumberFormat="1" applyFont="1" applyBorder="1"/>
    <xf numFmtId="14" fontId="0" fillId="0" borderId="11" xfId="0" applyNumberFormat="1" applyBorder="1"/>
    <xf numFmtId="14" fontId="0" fillId="0" borderId="9" xfId="0" applyNumberFormat="1" applyBorder="1"/>
    <xf numFmtId="0" fontId="24" fillId="0" borderId="9" xfId="0" applyFont="1" applyBorder="1"/>
    <xf numFmtId="0" fontId="11" fillId="0" borderId="14" xfId="0" applyFont="1" applyBorder="1" applyAlignment="1">
      <alignment wrapText="1"/>
    </xf>
    <xf numFmtId="0" fontId="0" fillId="0" borderId="0" xfId="0" applyAlignment="1">
      <alignment vertical="center"/>
    </xf>
    <xf numFmtId="14" fontId="8" fillId="0" borderId="11" xfId="0" applyNumberFormat="1" applyFont="1" applyBorder="1"/>
    <xf numFmtId="14" fontId="8" fillId="0" borderId="9" xfId="0" applyNumberFormat="1" applyFont="1" applyBorder="1"/>
    <xf numFmtId="0" fontId="0" fillId="0" borderId="14" xfId="0" applyBorder="1"/>
    <xf numFmtId="0" fontId="3" fillId="0" borderId="0" xfId="0" applyFont="1" applyAlignment="1">
      <alignment vertical="center"/>
    </xf>
    <xf numFmtId="0" fontId="14" fillId="0" borderId="0" xfId="0" applyFont="1"/>
    <xf numFmtId="0" fontId="4" fillId="0" borderId="9" xfId="0" applyFont="1" applyBorder="1"/>
    <xf numFmtId="0" fontId="30" fillId="0" borderId="9" xfId="0" applyFont="1" applyBorder="1"/>
    <xf numFmtId="0" fontId="1" fillId="0" borderId="9" xfId="0" applyFont="1" applyBorder="1"/>
    <xf numFmtId="0" fontId="11" fillId="0" borderId="15" xfId="0" applyFont="1" applyBorder="1" applyAlignment="1">
      <alignment wrapText="1"/>
    </xf>
    <xf numFmtId="0" fontId="8" fillId="0" borderId="15" xfId="0" applyFont="1" applyBorder="1"/>
    <xf numFmtId="0" fontId="8" fillId="0" borderId="15" xfId="0" applyFont="1" applyBorder="1" applyAlignment="1">
      <alignment wrapText="1"/>
    </xf>
    <xf numFmtId="0" fontId="6" fillId="0" borderId="15" xfId="0" applyFont="1" applyBorder="1"/>
    <xf numFmtId="0" fontId="8" fillId="0" borderId="14" xfId="0" applyFont="1" applyBorder="1"/>
    <xf numFmtId="0" fontId="0" fillId="0" borderId="15" xfId="0" applyBorder="1"/>
    <xf numFmtId="0" fontId="1" fillId="0" borderId="15" xfId="0" applyFont="1" applyBorder="1"/>
    <xf numFmtId="0" fontId="27" fillId="0" borderId="9" xfId="0" applyFont="1" applyBorder="1"/>
    <xf numFmtId="0" fontId="11" fillId="0" borderId="16" xfId="0" applyFont="1" applyBorder="1" applyAlignment="1">
      <alignment wrapText="1"/>
    </xf>
    <xf numFmtId="0" fontId="8" fillId="0" borderId="14" xfId="0" applyFont="1" applyBorder="1" applyAlignment="1">
      <alignment wrapText="1"/>
    </xf>
    <xf numFmtId="0" fontId="26" fillId="0" borderId="9" xfId="0" applyFont="1" applyBorder="1"/>
    <xf numFmtId="14" fontId="3" fillId="0" borderId="9" xfId="0" applyNumberFormat="1" applyFont="1" applyBorder="1"/>
    <xf numFmtId="0" fontId="18" fillId="0" borderId="9" xfId="0" applyFont="1" applyBorder="1" applyAlignment="1">
      <alignment wrapText="1"/>
    </xf>
    <xf numFmtId="0" fontId="4" fillId="0" borderId="0" xfId="0" applyFont="1" applyAlignment="1">
      <alignment vertical="center"/>
    </xf>
    <xf numFmtId="0" fontId="21"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14" fontId="31" fillId="0" borderId="0" xfId="0" applyNumberFormat="1" applyFont="1"/>
    <xf numFmtId="14" fontId="4" fillId="0" borderId="9" xfId="0" applyNumberFormat="1" applyFont="1" applyBorder="1"/>
    <xf numFmtId="16" fontId="11" fillId="0" borderId="9" xfId="0" applyNumberFormat="1" applyFont="1" applyBorder="1" applyAlignment="1">
      <alignment wrapText="1"/>
    </xf>
    <xf numFmtId="0" fontId="26" fillId="0" borderId="0" xfId="0" applyFont="1"/>
    <xf numFmtId="0" fontId="23" fillId="0" borderId="9" xfId="0" applyFont="1" applyBorder="1"/>
    <xf numFmtId="14" fontId="11" fillId="0" borderId="0" xfId="0" applyNumberFormat="1" applyFont="1" applyAlignment="1">
      <alignment wrapText="1"/>
    </xf>
    <xf numFmtId="0" fontId="17" fillId="0" borderId="0" xfId="0" applyFont="1"/>
    <xf numFmtId="14" fontId="1" fillId="0" borderId="11" xfId="0" applyNumberFormat="1" applyFont="1" applyBorder="1"/>
    <xf numFmtId="14" fontId="4" fillId="0" borderId="11" xfId="0" applyNumberFormat="1" applyFont="1" applyBorder="1"/>
    <xf numFmtId="14" fontId="1" fillId="0" borderId="0" xfId="0" applyNumberFormat="1" applyFont="1"/>
    <xf numFmtId="0" fontId="22" fillId="0" borderId="9" xfId="0" applyFont="1" applyBorder="1"/>
    <xf numFmtId="0" fontId="23" fillId="0" borderId="0" xfId="0" applyFont="1"/>
    <xf numFmtId="0" fontId="30" fillId="0" borderId="0" xfId="0" applyFont="1" applyAlignment="1">
      <alignment wrapText="1"/>
    </xf>
    <xf numFmtId="0" fontId="28" fillId="0" borderId="0" xfId="0" applyFont="1"/>
    <xf numFmtId="14" fontId="0" fillId="0" borderId="12" xfId="0" applyNumberFormat="1" applyBorder="1"/>
    <xf numFmtId="14" fontId="3" fillId="0" borderId="11" xfId="0" applyNumberFormat="1" applyFont="1" applyBorder="1"/>
    <xf numFmtId="14" fontId="0" fillId="0" borderId="13" xfId="0" applyNumberFormat="1" applyBorder="1"/>
    <xf numFmtId="0" fontId="0" fillId="0" borderId="13" xfId="0" applyBorder="1"/>
    <xf numFmtId="14" fontId="11" fillId="0" borderId="14" xfId="0" applyNumberFormat="1" applyFont="1" applyBorder="1" applyAlignment="1">
      <alignment wrapText="1"/>
    </xf>
    <xf numFmtId="164" fontId="8" fillId="0" borderId="9" xfId="0" applyNumberFormat="1" applyFont="1" applyBorder="1"/>
    <xf numFmtId="0" fontId="29" fillId="0" borderId="0" xfId="0" applyFont="1"/>
    <xf numFmtId="0" fontId="19" fillId="0" borderId="0" xfId="0" applyFont="1" applyAlignment="1">
      <alignment wrapText="1"/>
    </xf>
    <xf numFmtId="2" fontId="0" fillId="0" borderId="9" xfId="0" applyNumberFormat="1" applyBorder="1"/>
    <xf numFmtId="0" fontId="8" fillId="0" borderId="10" xfId="0" applyFont="1" applyBorder="1"/>
    <xf numFmtId="0" fontId="20" fillId="0" borderId="0" xfId="0" applyFont="1"/>
    <xf numFmtId="0" fontId="13" fillId="0" borderId="0" xfId="0" applyFont="1"/>
    <xf numFmtId="0" fontId="12" fillId="0" borderId="0" xfId="0" applyFont="1" applyAlignment="1">
      <alignment wrapText="1"/>
    </xf>
    <xf numFmtId="0" fontId="5" fillId="0" borderId="0" xfId="0" applyFont="1"/>
    <xf numFmtId="0" fontId="15" fillId="0" borderId="0" xfId="0" applyFont="1" applyAlignment="1">
      <alignment wrapText="1"/>
    </xf>
    <xf numFmtId="0" fontId="1" fillId="0" borderId="13" xfId="0" applyFont="1" applyBorder="1"/>
    <xf numFmtId="0" fontId="8" fillId="0" borderId="0" xfId="0" applyFont="1" applyAlignment="1">
      <alignment horizontal="left"/>
    </xf>
    <xf numFmtId="0" fontId="0" fillId="0" borderId="0" xfId="0"/>
    <xf numFmtId="0" fontId="10" fillId="0" borderId="0" xfId="0" applyFont="1" applyAlignment="1">
      <alignment horizontal="left"/>
    </xf>
    <xf numFmtId="0" fontId="5" fillId="0" borderId="0" xfId="0" applyFont="1" applyAlignment="1">
      <alignment horizontal="center" vertical="center"/>
    </xf>
    <xf numFmtId="0" fontId="6" fillId="2" borderId="1" xfId="0" applyFont="1" applyFill="1" applyBorder="1" applyAlignment="1">
      <alignment horizontal="left" vertical="top" wrapText="1"/>
    </xf>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8" fillId="0" borderId="0" xfId="0" applyFont="1" applyAlignment="1">
      <alignment horizontal="center"/>
    </xf>
    <xf numFmtId="0" fontId="8"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gchen Ge" refreshedDate="45413.511987152779" createdVersion="8" refreshedVersion="8" minRefreshableVersion="3" recordCount="880" xr:uid="{FD347A12-BF0B-8F45-ABD8-750BE7C96CB2}">
  <cacheSource type="worksheet">
    <worksheetSource ref="A1:P881" sheet="Narrative Source"/>
  </cacheSource>
  <cacheFields count="16">
    <cacheField name="AnnouncementDate" numFmtId="14">
      <sharedItems containsSemiMixedTypes="0" containsNonDate="0" containsDate="1" containsString="0" minDate="1975-09-15T00:00:00" maxDate="2018-05-09T00:00:00"/>
    </cacheField>
    <cacheField name="ImplementationDate" numFmtId="14">
      <sharedItems containsSemiMixedTypes="0" containsNonDate="0" containsDate="1" containsString="0" minDate="1975-07-01T00:00:00" maxDate="2018-07-02T00:00:00"/>
    </cacheField>
    <cacheField name="Description (as reported in BR)" numFmtId="0">
      <sharedItems containsNonDate="0" longText="1"/>
    </cacheField>
    <cacheField name="Tax Type" numFmtId="0">
      <sharedItems containsNonDate="0" count="5">
        <s v="PIT"/>
        <s v="CIT"/>
        <s v="Superannuation"/>
        <s v="Excise"/>
        <s v="TA"/>
      </sharedItems>
    </cacheField>
    <cacheField name="Major" numFmtId="0">
      <sharedItems containsNonDate="0"/>
    </cacheField>
    <cacheField name="Minor" numFmtId="0">
      <sharedItems containsNonDate="0"/>
    </cacheField>
    <cacheField name="Major (Alternative)" numFmtId="0">
      <sharedItems containsNonDate="0" containsBlank="1"/>
    </cacheField>
    <cacheField name="Minor (Alternative)" numFmtId="0">
      <sharedItems containsNonDate="0" containsString="0" containsBlank="1"/>
    </cacheField>
    <cacheField name="Implementation lag" numFmtId="0">
      <sharedItems containsSemiMixedTypes="0" containsString="0" containsNumber="1" containsInteger="1" minValue="-784" maxValue="1512"/>
    </cacheField>
    <cacheField name="Anticipated(A) or Unanticipated(U) Tax changes" numFmtId="0">
      <sharedItems containsNonDate="0"/>
    </cacheField>
    <cacheField name="EndDate" numFmtId="0">
      <sharedItems containsNonDate="0" containsDate="1" containsString="0" containsBlank="1" minDate="1987-06-30T00:00:00" maxDate="2017-07-01T00:00:00"/>
    </cacheField>
    <cacheField name="Full Year Estimates" numFmtId="0">
      <sharedItems containsSemiMixedTypes="0" containsString="0" containsNumber="1" minValue="-13170" maxValue="4340"/>
    </cacheField>
    <cacheField name="Assigned Quarter" numFmtId="0">
      <sharedItems containsSemiMixedTypes="0" containsString="0" containsNumber="1" containsInteger="1" minValue="1" maxValue="4" count="4">
        <n v="1"/>
        <n v="3"/>
        <n v="2"/>
        <n v="4"/>
      </sharedItems>
    </cacheField>
    <cacheField name="Year Implemeneted (No retroactive component)" numFmtId="0">
      <sharedItems containsSemiMixedTypes="0" containsString="0" containsNumber="1" containsInteger="1" minValue="1975" maxValue="2018" count="44">
        <n v="1976"/>
        <n v="2006"/>
        <n v="2008"/>
        <n v="1989"/>
        <n v="2007"/>
        <n v="2018"/>
        <n v="2005"/>
        <n v="2017"/>
        <n v="2012"/>
        <n v="2013"/>
        <n v="2003"/>
        <n v="2004"/>
        <n v="1982"/>
        <n v="2015"/>
        <n v="1984"/>
        <n v="1988"/>
        <n v="2011"/>
        <n v="1983"/>
        <n v="1977"/>
        <n v="2001"/>
        <n v="2016"/>
        <n v="1981"/>
        <n v="1998"/>
        <n v="1993"/>
        <n v="1990"/>
        <n v="1980"/>
        <n v="1991"/>
        <n v="1978"/>
        <n v="2014"/>
        <n v="1994"/>
        <n v="1992"/>
        <n v="1975"/>
        <n v="1999"/>
        <n v="2009"/>
        <n v="1985"/>
        <n v="1987"/>
        <n v="2000"/>
        <n v="1997"/>
        <n v="2002"/>
        <n v="1995"/>
        <n v="1986"/>
        <n v="1979"/>
        <n v="1996"/>
        <n v="2010"/>
      </sharedItems>
    </cacheField>
    <cacheField name="Excluded" numFmtId="0">
      <sharedItems containsString="0" containsBlank="1" containsNumber="1" containsInteger="1" minValue="0" maxValue="1"/>
    </cacheField>
    <cacheField name="Source" numFmtId="0">
      <sharedItems containsNonDate="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0">
  <r>
    <d v="1975-09-15T00:00:00"/>
    <d v="1976-01-01T00:00:00"/>
    <s v="abolition of surchange on property income"/>
    <x v="0"/>
    <s v="X"/>
    <s v="LR"/>
    <m/>
    <m/>
    <n v="108"/>
    <s v="A"/>
    <m/>
    <n v="-25"/>
    <x v="0"/>
    <x v="0"/>
    <n v="0"/>
    <s v="Budget paper 1975/76 p104"/>
  </r>
  <r>
    <d v="1975-09-15T00:00:00"/>
    <d v="1976-01-01T00:00:00"/>
    <s v="Change in personal income tax system"/>
    <x v="0"/>
    <s v="X"/>
    <s v="LR"/>
    <m/>
    <m/>
    <n v="108"/>
    <s v="A"/>
    <m/>
    <n v="-205"/>
    <x v="0"/>
    <x v="0"/>
    <n v="0"/>
    <s v="Budget paper 1975/76 p104"/>
  </r>
  <r>
    <d v="2006-05-09T00:00:00"/>
    <d v="2006-07-01T00:00:00"/>
    <s v="Personal income tax cuts （U）"/>
    <x v="0"/>
    <s v="X"/>
    <s v="LR"/>
    <m/>
    <m/>
    <n v="53"/>
    <s v="U"/>
    <m/>
    <n v="-10435"/>
    <x v="1"/>
    <x v="1"/>
    <n v="0"/>
    <s v="2006-2007 Budget Paper No.2 Budget measure p23"/>
  </r>
  <r>
    <d v="2008-05-13T00:00:00"/>
    <d v="2008-07-01T00:00:00"/>
    <s v="Personal income tax cuts （U）"/>
    <x v="0"/>
    <s v="X"/>
    <s v="LR"/>
    <m/>
    <m/>
    <n v="49"/>
    <s v="U"/>
    <m/>
    <n v="-7110"/>
    <x v="1"/>
    <x v="2"/>
    <n v="0"/>
    <s v="2008-09 budget review"/>
  </r>
  <r>
    <d v="1989-04-12T00:00:00"/>
    <d v="1989-07-01T00:00:00"/>
    <s v="Personal Income tax cut and concessional rebates"/>
    <x v="0"/>
    <s v="X"/>
    <s v="LR"/>
    <m/>
    <m/>
    <n v="80"/>
    <s v="U"/>
    <m/>
    <n v="-5760"/>
    <x v="1"/>
    <x v="3"/>
    <n v="0"/>
    <s v="Budget 1989-1990 4.5"/>
  </r>
  <r>
    <d v="2007-05-08T00:00:00"/>
    <d v="2007-07-01T00:00:00"/>
    <s v="personal Income tax cut（U）"/>
    <x v="0"/>
    <s v="X"/>
    <s v="LR"/>
    <m/>
    <m/>
    <n v="54"/>
    <s v="U"/>
    <m/>
    <n v="-5305"/>
    <x v="1"/>
    <x v="4"/>
    <n v="0"/>
    <s v="https://www.aph.gov.au/Parliamentary_Business/Bills_Legislation/bd/bd0708/08bd060#Financial"/>
  </r>
  <r>
    <d v="2018-05-08T00:00:00"/>
    <d v="2018-07-01T00:00:00"/>
    <s v="7 Year Personal Income Tax Plan（U）"/>
    <x v="0"/>
    <s v="X"/>
    <s v="LR"/>
    <m/>
    <m/>
    <n v="54"/>
    <s v="U"/>
    <m/>
    <n v="-4500"/>
    <x v="1"/>
    <x v="5"/>
    <n v="0"/>
    <s v="2018-2019 Budget Paper No.2 Budget measure p33-34"/>
  </r>
  <r>
    <d v="2005-05-10T00:00:00"/>
    <d v="2005-07-01T00:00:00"/>
    <s v="lower the lowest marginal income tax rate to 15%;The 42 per cent threshold will be raised to $63,001;The 47 per cent threshold will be raised to $95,001 from 1 July 2005"/>
    <x v="0"/>
    <s v="X"/>
    <s v="LR"/>
    <m/>
    <m/>
    <n v="52"/>
    <s v="U"/>
    <m/>
    <n v="-3100"/>
    <x v="1"/>
    <x v="6"/>
    <n v="0"/>
    <s v="2005-2006 Budget Paper No.2 Budget measure p27"/>
  </r>
  <r>
    <d v="2017-05-08T00:00:00"/>
    <d v="2017-07-01T00:00:00"/>
    <s v="six-basis point levy on the big banks’ liabilities, customer deposits of less than $250,000 and additional capital requirements imposed on the banks by regulatory authorities are excluded from their assessed liabilities"/>
    <x v="1"/>
    <s v="N"/>
    <s v="DD"/>
    <m/>
    <m/>
    <n v="54"/>
    <s v="U"/>
    <m/>
    <n v="1600"/>
    <x v="1"/>
    <x v="7"/>
    <n v="0"/>
    <s v="2017-2018 Budget Paper No.2 Budget measure p24"/>
  </r>
  <r>
    <d v="2010-05-11T00:00:00"/>
    <d v="2012-07-01T00:00:00"/>
    <s v="Introduce the Resource Super Profit Tax（MINERALS RESOURCE RENT TAX ）"/>
    <x v="1"/>
    <s v="N"/>
    <s v="SD"/>
    <m/>
    <m/>
    <n v="782"/>
    <s v="A"/>
    <d v="2014-10-01T00:00:00"/>
    <n v="4200"/>
    <x v="1"/>
    <x v="8"/>
    <n v="0"/>
    <s v="MINERALS RESOURCE RENT TAX BILL 2011"/>
  </r>
  <r>
    <d v="2013-05-14T00:00:00"/>
    <d v="2013-07-01T00:00:00"/>
    <s v="increase the medicare levy from 1.5% to 2%"/>
    <x v="0"/>
    <s v="N"/>
    <s v="SD"/>
    <m/>
    <m/>
    <n v="48"/>
    <s v="U"/>
    <m/>
    <n v="4200"/>
    <x v="1"/>
    <x v="9"/>
    <n v="0"/>
    <s v="2013-2014 Budget Paper No.2 Budget measure p28"/>
  </r>
  <r>
    <d v="2003-05-13T00:00:00"/>
    <d v="2003-07-01T00:00:00"/>
    <s v="• the 30 per cent threshold is to be increased from $20,000 to $21,600;_x000a_• the 42 per cent threshold is to be increased from $50,000 to $52,000; and_x000a_• the 47 per cent threshold is to be increased from $60,000 to $62,500."/>
    <x v="0"/>
    <s v="X"/>
    <s v="LR"/>
    <m/>
    <m/>
    <n v="49"/>
    <s v="U"/>
    <m/>
    <n v="-2900"/>
    <x v="1"/>
    <x v="10"/>
    <n v="0"/>
    <s v="2003-2004 Budget Paper No.2 Budget measure p31"/>
  </r>
  <r>
    <d v="2004-05-11T00:00:00"/>
    <d v="2004-05-11T00:00:00"/>
    <s v="an increase in the rates of FTB(A) of $600 per child to be paid as a lump sum upon reconciliation of entitlement "/>
    <x v="0"/>
    <s v="X"/>
    <s v="LR"/>
    <m/>
    <m/>
    <n v="0"/>
    <s v="U"/>
    <m/>
    <n v="-2531"/>
    <x v="2"/>
    <x v="11"/>
    <n v="0"/>
    <s v="2004-2005 Budget Paper No.2 Budget measure p9"/>
  </r>
  <r>
    <d v="1982-08-17T00:00:00"/>
    <d v="1982-11-01T00:00:00"/>
    <s v="rate scale schange of personal income tax"/>
    <x v="0"/>
    <s v="X"/>
    <s v="LR"/>
    <m/>
    <m/>
    <n v="76"/>
    <s v="U"/>
    <m/>
    <n v="-2357"/>
    <x v="3"/>
    <x v="12"/>
    <n v="0"/>
    <s v="Budget paper 1982/83 p235"/>
  </r>
  <r>
    <d v="2015-05-12T00:00:00"/>
    <d v="2015-07-01T00:00:00"/>
    <s v="small companies with annual turnover of less than $2 million will have their tax rate lowered, from 30 per cent to 28 and a half per cent "/>
    <x v="1"/>
    <s v="X"/>
    <s v="LR"/>
    <m/>
    <m/>
    <n v="50"/>
    <s v="U"/>
    <m/>
    <n v="-2320"/>
    <x v="1"/>
    <x v="13"/>
    <n v="0"/>
    <s v="2015-2016 Budget Paper No.2 Budget measure p19"/>
  </r>
  <r>
    <d v="1984-08-21T00:00:00"/>
    <d v="1984-11-01T00:00:00"/>
    <s v="Government introduce a five step tax scale for personal income tax."/>
    <x v="0"/>
    <s v="X"/>
    <s v="LR"/>
    <m/>
    <m/>
    <n v="72"/>
    <s v="U"/>
    <m/>
    <n v="-2125"/>
    <x v="3"/>
    <x v="14"/>
    <n v="0"/>
    <s v="Budget paper 1984/85 p285"/>
  </r>
  <r>
    <d v="2004-05-11T00:00:00"/>
    <d v="2004-07-01T00:00:00"/>
    <s v="the 42 per cent threshold will be increased from $52,001 to $58,001 and the 47 per cent threshold will be increased from $62,501 to $70,001 "/>
    <x v="0"/>
    <s v="X"/>
    <s v="LR"/>
    <m/>
    <m/>
    <n v="51"/>
    <s v="U"/>
    <m/>
    <n v="-1925"/>
    <x v="1"/>
    <x v="11"/>
    <n v="0"/>
    <s v="2004-2005 Budget Paper No.2 Budget measure p13"/>
  </r>
  <r>
    <d v="2017-05-08T00:00:00"/>
    <d v="2018-03-01T00:00:00"/>
    <s v="annual foreign worker levy of $1,200  per worker per year on temporary work visas and a $3,000 one-off levy for those on a permanent skilled visa. "/>
    <x v="1"/>
    <s v="N"/>
    <s v="DD"/>
    <m/>
    <m/>
    <n v="297"/>
    <s v="A"/>
    <m/>
    <n v="370"/>
    <x v="0"/>
    <x v="5"/>
    <n v="0"/>
    <s v="2017-2018 Budget Paper No.2 Budget measure p16"/>
  </r>
  <r>
    <d v="2017-05-08T00:00:00"/>
    <d v="2017-05-09T00:00:00"/>
    <s v="Capital gain tax changes for froeign investors"/>
    <x v="1"/>
    <s v="N"/>
    <s v="DD"/>
    <m/>
    <m/>
    <n v="1"/>
    <s v="U"/>
    <m/>
    <n v="200"/>
    <x v="2"/>
    <x v="7"/>
    <n v="0"/>
    <s v="2017-2018 Budget Paper No.2 Budget measure p25"/>
  </r>
  <r>
    <d v="1988-05-25T00:00:00"/>
    <d v="1988-07-01T00:00:00"/>
    <s v="company tax rate reduced from 49 to 39 percent"/>
    <x v="1"/>
    <s v="X"/>
    <s v="LR"/>
    <m/>
    <m/>
    <n v="37"/>
    <s v="U"/>
    <m/>
    <n v="-1450"/>
    <x v="1"/>
    <x v="15"/>
    <n v="0"/>
    <s v="Economic Statement May 1988"/>
  </r>
  <r>
    <d v="2006-05-09T00:00:00"/>
    <d v="2006-05-09T00:00:00"/>
    <s v="Simplified Superannuation "/>
    <x v="2"/>
    <s v="X"/>
    <s v="LR"/>
    <m/>
    <m/>
    <n v="0"/>
    <s v="U"/>
    <m/>
    <n v="-1413"/>
    <x v="3"/>
    <x v="1"/>
    <n v="0"/>
    <s v="2006-2007 MYEFO p80"/>
  </r>
  <r>
    <d v="2011-05-10T00:00:00"/>
    <d v="2011-07-01T00:00:00"/>
    <s v="Bring forward Low income Tax offset(LITO)"/>
    <x v="0"/>
    <s v="X"/>
    <s v="LR"/>
    <m/>
    <m/>
    <n v="52"/>
    <s v="U"/>
    <m/>
    <n v="-1370"/>
    <x v="1"/>
    <x v="16"/>
    <n v="0"/>
    <s v="2011-2012 Budget Paper No.2 Budget measure p23"/>
  </r>
  <r>
    <d v="1983-08-23T00:00:00"/>
    <d v="1984-02-01T00:00:00"/>
    <s v="Introducing medicare"/>
    <x v="0"/>
    <s v="N"/>
    <s v="SD"/>
    <m/>
    <m/>
    <n v="162"/>
    <s v="A"/>
    <m/>
    <n v="1800"/>
    <x v="1"/>
    <x v="17"/>
    <n v="0"/>
    <s v="Budget paper 1983/84 p263"/>
  </r>
  <r>
    <d v="1977-08-16T00:00:00"/>
    <d v="1977-07-01T00:00:00"/>
    <s v="New scale of personal income tax cut"/>
    <x v="0"/>
    <s v="X"/>
    <s v="LR"/>
    <m/>
    <m/>
    <n v="-46"/>
    <s v="U"/>
    <m/>
    <n v="-1300"/>
    <x v="1"/>
    <x v="18"/>
    <n v="0"/>
    <s v="Budget paper 1977/78 p125"/>
  </r>
  <r>
    <d v="2001-05-22T00:00:00"/>
    <d v="2001-07-01T00:00:00"/>
    <s v="Financial Institutions Duty (FID) will be abolished "/>
    <x v="0"/>
    <s v="X"/>
    <s v="LR"/>
    <m/>
    <m/>
    <n v="40"/>
    <s v="U"/>
    <m/>
    <n v="-1200"/>
    <x v="1"/>
    <x v="19"/>
    <n v="0"/>
    <s v="2001 - 2002 budget speech p2"/>
  </r>
  <r>
    <d v="2006-05-09T00:00:00"/>
    <d v="2006-05-10T00:00:00"/>
    <s v="increase the diminishing value rate for determining depreciation deductions from 150 per cent to 200 per cent for all eligible assets aquired on or after 10 May 2006. "/>
    <x v="1"/>
    <s v="X"/>
    <s v="LR"/>
    <m/>
    <m/>
    <n v="1"/>
    <s v="U"/>
    <m/>
    <n v="-1200"/>
    <x v="2"/>
    <x v="1"/>
    <n v="0"/>
    <s v="2006-2007 Budget Paper No.2 Budget measure p34"/>
  </r>
  <r>
    <d v="2016-05-03T00:00:00"/>
    <d v="2017-07-01T00:00:00"/>
    <s v="Government will lower the Division 293 threshold (the point at which high income earners pay addition contributions tax) from $300,000 to $250,000 "/>
    <x v="2"/>
    <s v="N"/>
    <s v="DD"/>
    <m/>
    <m/>
    <n v="424"/>
    <s v="A"/>
    <m/>
    <n v="1150"/>
    <x v="1"/>
    <x v="7"/>
    <n v="0"/>
    <s v="Superannuation Reform Package"/>
  </r>
  <r>
    <d v="2015-05-12T00:00:00"/>
    <d v="2015-07-01T00:00:00"/>
    <s v="a working holiday in Australia will have to pay tax from their first dollar earned"/>
    <x v="0"/>
    <s v="N"/>
    <s v="DD"/>
    <m/>
    <m/>
    <n v="50"/>
    <s v="U"/>
    <m/>
    <n v="220"/>
    <x v="1"/>
    <x v="13"/>
    <n v="0"/>
    <s v="2015-2016 Budget Paper No.2 Budget measure p25"/>
  </r>
  <r>
    <d v="2016-05-03T00:00:00"/>
    <d v="2016-07-01T00:00:00"/>
    <s v="increase the upper limit for the middle income tax bracket from $80,000 to $87,000 per year. (Personal Income Tax relief)"/>
    <x v="0"/>
    <s v="X"/>
    <s v="LR"/>
    <m/>
    <m/>
    <n v="59"/>
    <s v="U"/>
    <m/>
    <n v="-1150"/>
    <x v="1"/>
    <x v="20"/>
    <n v="0"/>
    <s v="2016-2017 Budget Paper No.2 Budget measure p42"/>
  </r>
  <r>
    <d v="2012-05-08T00:00:00"/>
    <d v="2012-07-01T00:00:00"/>
    <s v="small business  will be able to immediately write off each eligible business asset they buy costing less than $6,500 per asset."/>
    <x v="1"/>
    <s v="X"/>
    <s v="LR"/>
    <m/>
    <m/>
    <n v="54"/>
    <s v="U"/>
    <m/>
    <n v="-1140"/>
    <x v="1"/>
    <x v="8"/>
    <n v="0"/>
    <s v="Tax Laws Amendment (Stronger, Fairer, Simpler and other measures) bill 2011"/>
  </r>
  <r>
    <d v="2001-03-01T00:00:00"/>
    <d v="2001-03-02T00:00:00"/>
    <s v="abolition of all future half-yearly indexation of fuel excise. "/>
    <x v="3"/>
    <s v="X"/>
    <s v="IL"/>
    <m/>
    <m/>
    <n v="1"/>
    <s v="U"/>
    <m/>
    <n v="-1135"/>
    <x v="2"/>
    <x v="19"/>
    <n v="0"/>
    <s v="2001-2002 Budget Paper No.2 Budget measure p40"/>
  </r>
  <r>
    <d v="1976-05-20T00:00:00"/>
    <d v="1976-07-01T00:00:00"/>
    <s v="full indexation of tax rate scale"/>
    <x v="0"/>
    <s v="X"/>
    <s v="LR"/>
    <m/>
    <m/>
    <n v="42"/>
    <s v="U"/>
    <m/>
    <n v="-1130"/>
    <x v="1"/>
    <x v="0"/>
    <n v="0"/>
    <s v="Budget paper 1976/77 p109"/>
  </r>
  <r>
    <d v="2011-06-15T00:00:00"/>
    <d v="2011-07-01T00:00:00"/>
    <s v="New R&amp;D Tax Incentive - refundable 45 per cent tax offset for income less than 20 million"/>
    <x v="1"/>
    <s v="X"/>
    <s v="LR"/>
    <m/>
    <m/>
    <n v="16"/>
    <s v="U"/>
    <m/>
    <n v="-1030"/>
    <x v="1"/>
    <x v="16"/>
    <m/>
    <s v="2011 - 2012 MYEFO p159"/>
  </r>
  <r>
    <d v="2004-05-11T00:00:00"/>
    <d v="2004-07-01T00:00:00"/>
    <s v="provide $3,000 to families for each new child born,$4,000 for babies born after 1 July 2006 and to $5,000 for babies born after 1 July 2008."/>
    <x v="0"/>
    <s v="X"/>
    <s v="LR"/>
    <m/>
    <m/>
    <n v="51"/>
    <s v="U"/>
    <m/>
    <n v="-1019"/>
    <x v="1"/>
    <x v="11"/>
    <n v="0"/>
    <s v="2004-2005 Budget Paper No.2 Budget measure p12"/>
  </r>
  <r>
    <d v="2005-05-10T00:00:00"/>
    <d v="2005-07-01T00:00:00"/>
    <s v="abolish the surcharge payable on individuals’ surchargeable contributions and termination payments "/>
    <x v="2"/>
    <s v="X"/>
    <s v="LR"/>
    <m/>
    <m/>
    <n v="52"/>
    <s v="U"/>
    <m/>
    <n v="-990"/>
    <x v="1"/>
    <x v="6"/>
    <n v="0"/>
    <s v="2005-2006 Budget Paper No.2 Budget measure p31"/>
  </r>
  <r>
    <d v="2017-05-08T00:00:00"/>
    <d v="2017-07-01T00:00:00"/>
    <s v="Extending the immediate deductibility threshold for small businesses "/>
    <x v="1"/>
    <s v="X"/>
    <s v="LR"/>
    <m/>
    <m/>
    <n v="54"/>
    <s v="U"/>
    <m/>
    <n v="-950"/>
    <x v="1"/>
    <x v="7"/>
    <n v="0"/>
    <s v="2017-2018 Budget Paper No.2 Budget measure p21"/>
  </r>
  <r>
    <d v="1988-08-23T00:00:00"/>
    <d v="1988-08-24T00:00:00"/>
    <s v="Change basis of excise on beer"/>
    <x v="3"/>
    <s v="X"/>
    <s v="IL"/>
    <m/>
    <m/>
    <n v="1"/>
    <s v="U"/>
    <m/>
    <n v="-865"/>
    <x v="3"/>
    <x v="15"/>
    <n v="0"/>
    <s v="Budget 1988-89 p403 "/>
  </r>
  <r>
    <d v="2015-05-12T00:00:00"/>
    <d v="2015-07-01T00:00:00"/>
    <s v="Immediate expensing on equipment less than $20000 for small business "/>
    <x v="1"/>
    <s v="X"/>
    <s v="LR"/>
    <m/>
    <m/>
    <n v="50"/>
    <s v="U"/>
    <m/>
    <n v="-850"/>
    <x v="1"/>
    <x v="13"/>
    <n v="0"/>
    <s v="2015-2016 Budget Paper No.2 Budget measure p19"/>
  </r>
  <r>
    <d v="1989-05-08T00:00:00"/>
    <d v="1989-05-08T00:00:00"/>
    <s v="Research and development tax concession "/>
    <x v="1"/>
    <s v="X"/>
    <s v="LR"/>
    <m/>
    <m/>
    <n v="0"/>
    <s v="U"/>
    <m/>
    <n v="-800"/>
    <x v="2"/>
    <x v="3"/>
    <n v="0"/>
    <s v="Budget 1989-1990 4.5"/>
  </r>
  <r>
    <d v="2004-05-11T00:00:00"/>
    <d v="2004-07-01T00:00:00"/>
    <s v="enhance the superannuation co-contribution scheme by increasing the maximum co-contribution, giving $1.50 for every $1 of personal contribution, and by raising the income thresholds so that more employees will qualify under the scheme "/>
    <x v="2"/>
    <s v="X"/>
    <s v="LR"/>
    <m/>
    <m/>
    <n v="51"/>
    <s v="U"/>
    <m/>
    <n v="-790"/>
    <x v="1"/>
    <x v="11"/>
    <n v="1"/>
    <s v="2004-2005 Budget Paper No.2 Budget measure p12"/>
  </r>
  <r>
    <d v="2001-05-22T00:00:00"/>
    <d v="2001-07-01T00:00:00"/>
    <s v="stamp duties on listed shares and other quoted securities will be abolished. "/>
    <x v="3"/>
    <s v="X"/>
    <s v="LR"/>
    <m/>
    <m/>
    <n v="40"/>
    <s v="U"/>
    <m/>
    <n v="-675"/>
    <x v="1"/>
    <x v="19"/>
    <n v="0"/>
    <s v="2001 - 2002 budget speech p2"/>
  </r>
  <r>
    <d v="2016-05-03T00:00:00"/>
    <d v="2016-07-01T00:00:00"/>
    <s v="Increase the turnover threshold of small business from 2 million to 10 millon dollars "/>
    <x v="1"/>
    <s v="X"/>
    <s v="LR"/>
    <m/>
    <m/>
    <n v="59"/>
    <s v="U"/>
    <m/>
    <n v="-650"/>
    <x v="1"/>
    <x v="20"/>
    <n v="0"/>
    <s v="2016-2017 Budget Paper No.2 Budget measure p40"/>
  </r>
  <r>
    <d v="2012-05-08T00:00:00"/>
    <d v="2012-07-01T00:00:00"/>
    <s v="an increase of $300 per year for families with one child and an increase of $600 for families with two or more children. For families receiving the base rate, the increase will be $100 for families with one child and $200 for families with two or more children."/>
    <x v="0"/>
    <s v="X"/>
    <s v="LR"/>
    <m/>
    <m/>
    <n v="54"/>
    <s v="U"/>
    <m/>
    <n v="-625.79999999999995"/>
    <x v="1"/>
    <x v="8"/>
    <n v="0"/>
    <s v="2012-2013 Budget Measure No.2 p148"/>
  </r>
  <r>
    <d v="1981-04-29T00:00:00"/>
    <d v="1981-07-01T00:00:00"/>
    <s v="rebate cost of health insurance"/>
    <x v="0"/>
    <s v="X"/>
    <s v="LR"/>
    <m/>
    <m/>
    <n v="63"/>
    <s v="U"/>
    <m/>
    <n v="-600"/>
    <x v="1"/>
    <x v="21"/>
    <n v="0"/>
    <s v="Budget paper 1981/82 p218"/>
  </r>
  <r>
    <d v="1982-07-19T00:00:00"/>
    <d v="1982-07-19T00:00:00"/>
    <s v="5/3 depreciation arrangements on plant"/>
    <x v="1"/>
    <s v="X"/>
    <s v="LR"/>
    <m/>
    <m/>
    <n v="0"/>
    <s v="U"/>
    <m/>
    <n v="-560"/>
    <x v="1"/>
    <x v="12"/>
    <n v="0"/>
    <s v="Budget paper 1982/83 p235"/>
  </r>
  <r>
    <d v="2001-03-01T00:00:00"/>
    <d v="2001-03-02T00:00:00"/>
    <s v="excise and customs duties were reduced by 1.5 cents per litre for unleaded petrol, leaded petrol and other petroleum products that attract equivalent rates of duty. "/>
    <x v="3"/>
    <s v="X"/>
    <s v="IL"/>
    <m/>
    <m/>
    <n v="1"/>
    <s v="U"/>
    <m/>
    <n v="-545"/>
    <x v="2"/>
    <x v="19"/>
    <n v="0"/>
    <s v="2001-2002 Budget Paper No.2 Budget measure p41"/>
  </r>
  <r>
    <d v="2011-05-10T00:00:00"/>
    <d v="2011-07-01T00:00:00"/>
    <s v="flood and cyclone reconstruction levy:Taxpayers with taxable income between $50,001 and $100,000 will pay 0.5 per cent of their taxable income above $50,000. Taxpayers with taxable income over $100,000 will pay 0.5 per cent of their taxable income between $50,001 and $100,000 and 1.0 per cent of their taxable income over $100,000"/>
    <x v="0"/>
    <s v="N"/>
    <s v="SD"/>
    <m/>
    <m/>
    <n v="52"/>
    <s v="U"/>
    <d v="2012-07-01T00:00:00"/>
    <n v="1525"/>
    <x v="1"/>
    <x v="8"/>
    <n v="0"/>
    <s v="2011-2012 Budget Paper No.2 Budget measure p34"/>
  </r>
  <r>
    <d v="1981-04-29T00:00:00"/>
    <d v="1981-07-01T00:00:00"/>
    <s v="indexation of rate scales and dependant rabates"/>
    <x v="0"/>
    <s v="X"/>
    <s v="LR"/>
    <m/>
    <m/>
    <n v="63"/>
    <s v="U"/>
    <m/>
    <n v="-525"/>
    <x v="1"/>
    <x v="21"/>
    <n v="0"/>
    <s v="Budget paper 1981/82 p218"/>
  </r>
  <r>
    <d v="1998-05-11T00:00:00"/>
    <d v="1998-05-11T00:00:00"/>
    <s v="Complaince expenditure and taxation of Software"/>
    <x v="1"/>
    <s v="X"/>
    <s v="LR"/>
    <m/>
    <m/>
    <n v="0"/>
    <s v="U"/>
    <m/>
    <n v="-520"/>
    <x v="1"/>
    <x v="22"/>
    <n v="0"/>
    <s v="1998 - 1999 Budget 2-4"/>
  </r>
  <r>
    <d v="2001-05-22T00:00:00"/>
    <d v="2001-07-01T00:00:00"/>
    <s v="low income Australians who own shares that pay franked dividends can get a lower tax rate "/>
    <x v="0"/>
    <s v="X"/>
    <s v="LR"/>
    <m/>
    <m/>
    <n v="40"/>
    <s v="U"/>
    <m/>
    <n v="-500"/>
    <x v="1"/>
    <x v="19"/>
    <n v="0"/>
    <s v="2001 - 2002 budget speech p2"/>
  </r>
  <r>
    <d v="1993-08-17T00:00:00"/>
    <d v="1993-07-01T00:00:00"/>
    <s v="Income tax rebate for low income eraners"/>
    <x v="0"/>
    <s v="X"/>
    <s v="LR"/>
    <m/>
    <m/>
    <n v="-47"/>
    <s v="U"/>
    <m/>
    <n v="-495"/>
    <x v="1"/>
    <x v="23"/>
    <n v="0"/>
    <s v="Budget 1993-1994 4.6/Revised in Budget 1994-1995 4.36"/>
  </r>
  <r>
    <d v="2004-05-11T00:00:00"/>
    <d v="2004-07-01T00:00:00"/>
    <s v="relax the income test for Family Tax Benefit Part B (FTB(B)) "/>
    <x v="0"/>
    <s v="X"/>
    <s v="LR"/>
    <m/>
    <m/>
    <n v="51"/>
    <s v="U"/>
    <m/>
    <n v="-456"/>
    <x v="1"/>
    <x v="11"/>
    <n v="0"/>
    <s v="2004-2005 Budget Paper No.2 Budget measure p10"/>
  </r>
  <r>
    <d v="1990-08-21T00:00:00"/>
    <d v="1990-07-01T00:00:00"/>
    <s v="Introduction of Petorleum Resource Rent Tax"/>
    <x v="3"/>
    <s v="X"/>
    <s v="IL"/>
    <m/>
    <m/>
    <n v="-51"/>
    <s v="U"/>
    <m/>
    <n v="-450"/>
    <x v="1"/>
    <x v="24"/>
    <n v="0"/>
    <s v="Budget 1990-91 4.4"/>
  </r>
  <r>
    <d v="1980-03-06T00:00:00"/>
    <d v="1980-07-01T00:00:00"/>
    <s v="increase rate scale of personal income tax "/>
    <x v="0"/>
    <s v="X"/>
    <s v="LR"/>
    <m/>
    <m/>
    <n v="117"/>
    <s v="A"/>
    <m/>
    <n v="-690"/>
    <x v="1"/>
    <x v="25"/>
    <n v="0"/>
    <s v="Budget paper 1980/81 p220"/>
  </r>
  <r>
    <d v="2016-05-03T00:00:00"/>
    <d v="2016-07-01T00:00:00"/>
    <s v="reduce the coporate tax rate for small business from 30% to 25%"/>
    <x v="1"/>
    <s v="X"/>
    <s v="LR"/>
    <m/>
    <m/>
    <n v="59"/>
    <s v="U"/>
    <m/>
    <n v="-400"/>
    <x v="1"/>
    <x v="20"/>
    <n v="0"/>
    <s v="2016-2017 Budget Paper No.2 Budget measure p41"/>
  </r>
  <r>
    <d v="1991-03-12T00:00:00"/>
    <d v="1991-03-12T00:00:00"/>
    <s v="Sale tax exemption for business imputs"/>
    <x v="3"/>
    <s v="X"/>
    <s v="IL"/>
    <m/>
    <m/>
    <n v="0"/>
    <s v="U"/>
    <m/>
    <n v="-375"/>
    <x v="2"/>
    <x v="26"/>
    <n v="0"/>
    <s v="Budget 1991-92 4.40"/>
  </r>
  <r>
    <d v="2008-05-13T00:00:00"/>
    <d v="2008-07-01T00:00:00"/>
    <s v="An annual incentive of $6,000 per property for up to ten years will be paid by refundable tax offsets for complying institutional investors and by grants for not-for-profit housing organisations who are exempt from income tax"/>
    <x v="1"/>
    <s v="X"/>
    <s v="LR"/>
    <m/>
    <m/>
    <n v="49"/>
    <s v="U"/>
    <m/>
    <n v="-356.8"/>
    <x v="1"/>
    <x v="2"/>
    <n v="0"/>
    <s v="https://www.aph.gov.au/Parliamentary_Business/Bills_Legislation/bd/bd0809/09bd049#Financial"/>
  </r>
  <r>
    <d v="2005-05-10T00:00:00"/>
    <d v="2005-05-11T00:00:00"/>
    <s v="remove the three per cent tariff applying to business inputs imported "/>
    <x v="1"/>
    <s v="X"/>
    <s v="LR"/>
    <m/>
    <m/>
    <n v="1"/>
    <s v="U"/>
    <m/>
    <n v="-340"/>
    <x v="2"/>
    <x v="6"/>
    <n v="0"/>
    <s v="2005-2006 Budget Paper No.2 Budget measure p10"/>
  </r>
  <r>
    <d v="2001-05-22T00:00:00"/>
    <d v="2001-07-01T00:00:00"/>
    <s v="allow eligible small businesses to do their tax accounting on a cash basis with simpler depreciation and trading stock rules "/>
    <x v="1"/>
    <s v="X"/>
    <s v="LR"/>
    <m/>
    <m/>
    <n v="40"/>
    <s v="U"/>
    <m/>
    <n v="-333.33333333333331"/>
    <x v="1"/>
    <x v="19"/>
    <n v="0"/>
    <s v="2001 - 2002 budget speech p2"/>
  </r>
  <r>
    <d v="1978-08-15T00:00:00"/>
    <d v="1978-11-01T00:00:00"/>
    <s v="abolish health insurance levy"/>
    <x v="0"/>
    <s v="X"/>
    <s v="LR"/>
    <m/>
    <m/>
    <n v="78"/>
    <s v="U"/>
    <m/>
    <n v="-316"/>
    <x v="3"/>
    <x v="27"/>
    <n v="0"/>
    <s v="Budget paper 1978/79 p157"/>
  </r>
  <r>
    <d v="1982-07-19T00:00:00"/>
    <d v="1982-07-19T00:00:00"/>
    <s v="Depreciation on buildings"/>
    <x v="1"/>
    <s v="X"/>
    <s v="LR"/>
    <m/>
    <m/>
    <n v="0"/>
    <s v="U"/>
    <m/>
    <n v="-315"/>
    <x v="1"/>
    <x v="12"/>
    <n v="0"/>
    <s v="Budget paper 1982/83 p235"/>
  </r>
  <r>
    <d v="2015-05-12T00:00:00"/>
    <d v="2015-07-01T00:00:00"/>
    <s v="amending the Zone Tax Offset so that it is only available to those who have genuinely moved to specified remote areas"/>
    <x v="1"/>
    <s v="N"/>
    <s v="DD"/>
    <m/>
    <m/>
    <n v="50"/>
    <s v="U"/>
    <m/>
    <n v="110"/>
    <x v="1"/>
    <x v="13"/>
    <n v="0"/>
    <s v="2015-2016 Budget Paper No.2 Budget measure p25"/>
  </r>
  <r>
    <d v="2015-05-12T00:00:00"/>
    <d v="2015-07-01T00:00:00"/>
    <s v="limiting Fringe Benefits Tax entitlements on overly generous meal and entertainment expenses, capping them at $5,000 a year per person "/>
    <x v="1"/>
    <s v="N"/>
    <s v="DD"/>
    <m/>
    <m/>
    <n v="50"/>
    <s v="U"/>
    <m/>
    <n v="100"/>
    <x v="1"/>
    <x v="13"/>
    <n v="0"/>
    <s v="2015-2016 Budget Paper No.2 Budget measure p22"/>
  </r>
  <r>
    <d v="2014-12-14T00:00:00"/>
    <d v="2015-07-01T00:00:00"/>
    <s v="in-house computer software is depreciated from four years to five years "/>
    <x v="1"/>
    <s v="N"/>
    <s v="DD"/>
    <m/>
    <m/>
    <n v="199"/>
    <s v="A"/>
    <m/>
    <n v="280"/>
    <x v="1"/>
    <x v="13"/>
    <n v="0"/>
    <s v="2014-2015 MYEFO p111"/>
  </r>
  <r>
    <d v="2014-12-14T00:00:00"/>
    <d v="2014-12-14T00:00:00"/>
    <s v="remove access to the R&amp;D tax incentive for companies with annual aggregated assessable income of $20 billion or more "/>
    <x v="1"/>
    <s v="N"/>
    <s v="DD"/>
    <m/>
    <m/>
    <n v="0"/>
    <s v="U"/>
    <m/>
    <n v="100"/>
    <x v="0"/>
    <x v="13"/>
    <n v="0"/>
    <s v="2014-2015 MYEFO"/>
  </r>
  <r>
    <d v="2014-05-13T00:00:00"/>
    <d v="2015-07-01T00:00:00"/>
    <s v="limiting Family Tax Benefit Part B (FTB-B) to families whose youngest child is younger than six years of age from 1 July 2015. "/>
    <x v="0"/>
    <s v="N"/>
    <s v="DD"/>
    <m/>
    <m/>
    <n v="414"/>
    <s v="A"/>
    <m/>
    <n v="1600.6"/>
    <x v="1"/>
    <x v="28"/>
    <n v="0"/>
    <s v="2014-2015 Budget Paper No.2 Budget measure p155"/>
  </r>
  <r>
    <d v="2012-05-08T00:00:00"/>
    <d v="2012-07-01T00:00:00"/>
    <s v="companies will be able to carry back tax losses for two years "/>
    <x v="1"/>
    <s v="X"/>
    <s v="LR"/>
    <m/>
    <m/>
    <n v="54"/>
    <s v="U"/>
    <m/>
    <n v="-300"/>
    <x v="1"/>
    <x v="8"/>
    <n v="0"/>
    <s v="2012-2013 Budget Measure No.2 p39"/>
  </r>
  <r>
    <d v="1991-03-12T00:00:00"/>
    <d v="1991-03-12T00:00:00"/>
    <s v="Extension of the Research and Development Activities Concession"/>
    <x v="1"/>
    <s v="X"/>
    <s v="LR"/>
    <m/>
    <m/>
    <n v="0"/>
    <s v="U"/>
    <m/>
    <n v="-280"/>
    <x v="2"/>
    <x v="26"/>
    <n v="0"/>
    <s v="INCOME TAX (DEFERRED INTEREST SECURITIES) (TFN WITHHOLDING TAX) BILL 1991"/>
  </r>
  <r>
    <d v="2014-05-13T00:00:00"/>
    <d v="2014-07-01T00:00:00"/>
    <s v="individuals with taxable incomeof $200,000 will pay two per cent of $20,000, or $400 of levy; and individuals with taxable income of $300,000 will pay two per cent of $120,000, or $2,400 of levy"/>
    <x v="0"/>
    <s v="N"/>
    <s v="DD"/>
    <m/>
    <m/>
    <n v="49"/>
    <s v="U"/>
    <d v="2017-06-30T00:00:00"/>
    <n v="1402"/>
    <x v="1"/>
    <x v="28"/>
    <n v="0"/>
    <s v="2014-2015 Budget Paper No.2 Budget measure p15"/>
  </r>
  <r>
    <d v="1993-08-17T00:00:00"/>
    <d v="1994-09-29T00:00:00"/>
    <s v="Abolition of dependent spous rebate"/>
    <x v="0"/>
    <s v="N"/>
    <s v="SD"/>
    <m/>
    <m/>
    <n v="408"/>
    <s v="A"/>
    <m/>
    <n v="1050"/>
    <x v="3"/>
    <x v="29"/>
    <n v="0"/>
    <s v="Budget 1993-1994 4.6"/>
  </r>
  <r>
    <d v="2014-05-13T00:00:00"/>
    <d v="2014-07-01T00:00:00"/>
    <s v="The Family Tax Benefit Part B income threshold will be reduced to $100,000. "/>
    <x v="0"/>
    <s v="N"/>
    <s v="DD"/>
    <m/>
    <m/>
    <n v="49"/>
    <s v="U"/>
    <m/>
    <n v="431.9"/>
    <x v="1"/>
    <x v="28"/>
    <n v="0"/>
    <s v="2014-2015 Budget Paper No.2 Budget measure p18"/>
  </r>
  <r>
    <d v="2014-05-13T00:00:00"/>
    <d v="2014-07-01T00:00:00"/>
    <s v="Abolish Mature Age Worker Tax Offset"/>
    <x v="0"/>
    <s v="N"/>
    <s v="DD"/>
    <m/>
    <m/>
    <n v="49"/>
    <s v="U"/>
    <m/>
    <n v="215"/>
    <x v="1"/>
    <x v="28"/>
    <n v="0"/>
    <s v="2014-2015 Budget Paper No.2 Budget measure p15"/>
  </r>
  <r>
    <d v="2014-05-13T00:00:00"/>
    <d v="2015-07-01T00:00:00"/>
    <s v="limiting the Family Tax Benefit Part A Large Family Supplement (currently $313.90 per child per annum) to families with four or more children from 1 July 2015. "/>
    <x v="0"/>
    <s v="N"/>
    <s v="DD"/>
    <m/>
    <m/>
    <n v="414"/>
    <s v="A"/>
    <m/>
    <n v="130.80000000000001"/>
    <x v="1"/>
    <x v="13"/>
    <n v="0"/>
    <s v="2014-2015 Budget Paper No.2 Budget measure p156"/>
  </r>
  <r>
    <d v="2014-05-13T00:00:00"/>
    <d v="2014-07-01T00:00:00"/>
    <s v="Abolish Dependent Spouse Offset"/>
    <x v="0"/>
    <s v="N"/>
    <s v="DD"/>
    <m/>
    <m/>
    <n v="49"/>
    <s v="U"/>
    <m/>
    <n v="90"/>
    <x v="1"/>
    <x v="28"/>
    <n v="0"/>
    <s v="2014-2015 Budget Paper No.2 Budget measure p14"/>
  </r>
  <r>
    <d v="2014-05-13T00:00:00"/>
    <d v="2015-07-01T00:00:00"/>
    <s v="removing the Family Tax Benefit Part A per child add-on to the higher income free threshold for each additional child from 1 July 2015. "/>
    <x v="0"/>
    <s v="N"/>
    <s v="DD"/>
    <m/>
    <m/>
    <n v="414"/>
    <s v="A"/>
    <m/>
    <n v="65.2"/>
    <x v="1"/>
    <x v="13"/>
    <n v="0"/>
    <s v="2014-2015 Budget Paper No.2 Budget measure p156"/>
  </r>
  <r>
    <d v="2013-10-24T00:00:00"/>
    <d v="2016-07-01T00:00:00"/>
    <s v="abolish the low income superannuation contribution"/>
    <x v="2"/>
    <s v="N"/>
    <s v="DD"/>
    <m/>
    <m/>
    <n v="981"/>
    <s v="A"/>
    <m/>
    <n v="915.4"/>
    <x v="1"/>
    <x v="20"/>
    <n v="0"/>
    <s v="MINERALS RESOURCE RENT TAX REPEAL AND OTHER MEASURES BILL 2014 "/>
  </r>
  <r>
    <d v="2006-05-09T00:00:00"/>
    <d v="2006-05-10T00:00:00"/>
    <s v="increase in the FTB (A) maximum rate threshold to 37500"/>
    <x v="0"/>
    <s v="X"/>
    <s v="LR"/>
    <m/>
    <m/>
    <n v="1"/>
    <s v="U"/>
    <m/>
    <n v="-256.3"/>
    <x v="2"/>
    <x v="1"/>
    <n v="0"/>
    <s v="2006-2007 Budget Paper No.2 Budget measure p215"/>
  </r>
  <r>
    <d v="2013-10-24T00:00:00"/>
    <d v="2014-10-01T00:00:00"/>
    <s v="reduction of instant asset write off from 5000 to 1000"/>
    <x v="1"/>
    <s v="N"/>
    <s v="DD"/>
    <m/>
    <m/>
    <n v="342"/>
    <s v="A"/>
    <m/>
    <n v="900"/>
    <x v="3"/>
    <x v="28"/>
    <n v="0"/>
    <s v="MINERALS RESOURCE RENT TAX REPEAL AND OTHER MEASURES BILL 2014 "/>
  </r>
  <r>
    <d v="1980-08-19T00:00:00"/>
    <d v="1980-08-19T00:00:00"/>
    <s v="accelerated depreciation"/>
    <x v="1"/>
    <s v="X"/>
    <s v="LR"/>
    <m/>
    <m/>
    <n v="0"/>
    <s v="U"/>
    <m/>
    <n v="-250"/>
    <x v="3"/>
    <x v="25"/>
    <n v="0"/>
    <s v="Budget paper 1980/81 p220"/>
  </r>
  <r>
    <d v="2008-05-13T00:00:00"/>
    <d v="2008-07-01T00:00:00"/>
    <s v="replace the existing 30 per cent non-final withholding tax applying to distributions of Australian source net income (other than dividends, interest and royalties) of Australian managed investment trusts to foreign residents with a final withholding tax regime "/>
    <x v="1"/>
    <s v="X"/>
    <s v="LR"/>
    <m/>
    <m/>
    <n v="49"/>
    <s v="U"/>
    <m/>
    <n v="-235"/>
    <x v="1"/>
    <x v="2"/>
    <n v="0"/>
    <s v="2008-2009 Budget Paper No.2 Budget measure "/>
  </r>
  <r>
    <d v="2013-10-24T00:00:00"/>
    <d v="2014-10-01T00:00:00"/>
    <s v="discontnuing company loss carry back"/>
    <x v="1"/>
    <s v="N"/>
    <s v="DD"/>
    <m/>
    <m/>
    <n v="342"/>
    <s v="A"/>
    <m/>
    <n v="350"/>
    <x v="1"/>
    <x v="28"/>
    <n v="0"/>
    <s v="MINERALS RESOURCE RENT TAX REPEAL AND OTHER MEASURES BILL 2014 "/>
  </r>
  <r>
    <d v="2013-10-24T00:00:00"/>
    <d v="2014-10-01T00:00:00"/>
    <s v="discontinuing vechicle accelerated depreciation"/>
    <x v="1"/>
    <s v="N"/>
    <s v="DD"/>
    <m/>
    <m/>
    <n v="342"/>
    <s v="A"/>
    <m/>
    <n v="100"/>
    <x v="3"/>
    <x v="28"/>
    <n v="0"/>
    <s v="MINERALS RESOURCE RENT TAX REPEAL AND OTHER MEASURES BILL 2014 "/>
  </r>
  <r>
    <d v="1982-03-18T00:00:00"/>
    <d v="1982-07-01T00:00:00"/>
    <s v="Rebate on home loan interests"/>
    <x v="0"/>
    <s v="X"/>
    <s v="LR"/>
    <m/>
    <m/>
    <n v="105"/>
    <s v="A"/>
    <m/>
    <n v="-230"/>
    <x v="1"/>
    <x v="12"/>
    <n v="0"/>
    <s v="Budget paper 1982/83 p235"/>
  </r>
  <r>
    <d v="1988-05-25T00:00:00"/>
    <d v="1988-07-01T00:00:00"/>
    <s v="Increase pensioner rebate from $250 to $430"/>
    <x v="0"/>
    <s v="X"/>
    <s v="LR"/>
    <m/>
    <m/>
    <n v="37"/>
    <s v="U"/>
    <m/>
    <n v="-220"/>
    <x v="1"/>
    <x v="15"/>
    <n v="0"/>
    <s v="Economic Statement May 1988"/>
  </r>
  <r>
    <d v="1992-02-26T00:00:00"/>
    <d v="1992-02-27T00:00:00"/>
    <s v="Depreciation Arrangements"/>
    <x v="1"/>
    <s v="X"/>
    <s v="LR"/>
    <m/>
    <m/>
    <n v="1"/>
    <s v="U"/>
    <m/>
    <n v="-215"/>
    <x v="2"/>
    <x v="30"/>
    <n v="0"/>
    <s v="Budget 1992-1993 4.42"/>
  </r>
  <r>
    <d v="1982-08-17T00:00:00"/>
    <d v="1982-11-01T00:00:00"/>
    <s v="increase in rebates for dependent spouse"/>
    <x v="0"/>
    <s v="X"/>
    <s v="IL"/>
    <m/>
    <m/>
    <n v="76"/>
    <s v="U"/>
    <m/>
    <n v="-210"/>
    <x v="3"/>
    <x v="12"/>
    <n v="0"/>
    <s v="Budget paper 1982/83 p235"/>
  </r>
  <r>
    <d v="2006-05-09T00:00:00"/>
    <d v="2006-07-01T00:00:00"/>
    <s v="reduction in FBT rate from 48 to 45"/>
    <x v="0"/>
    <s v="X"/>
    <s v="IL"/>
    <m/>
    <m/>
    <n v="53"/>
    <s v="U"/>
    <m/>
    <n v="-210"/>
    <x v="1"/>
    <x v="1"/>
    <n v="0"/>
    <s v="2006-2007 Budget Paper No.2 Budget measure p20"/>
  </r>
  <r>
    <d v="1991-05-09T00:00:00"/>
    <d v="1991-05-09T00:00:00"/>
    <s v="Deducction for PRRT"/>
    <x v="3"/>
    <s v="X"/>
    <s v="LR"/>
    <m/>
    <m/>
    <n v="0"/>
    <s v="U"/>
    <m/>
    <n v="-205"/>
    <x v="1"/>
    <x v="26"/>
    <n v="0"/>
    <s v="INCOME TAX (DEFERRED INTEREST SECURITIES) (TFN WITHHOLDING TAX) BILL 1991"/>
  </r>
  <r>
    <d v="1982-07-25T00:00:00"/>
    <d v="1983-07-01T00:00:00"/>
    <s v="tax deductions from payments for labour and services"/>
    <x v="4"/>
    <s v="X"/>
    <s v="TC"/>
    <m/>
    <m/>
    <n v="341"/>
    <s v="A"/>
    <m/>
    <n v="500"/>
    <x v="1"/>
    <x v="17"/>
    <n v="0"/>
    <s v="Budget paper 1982/83 p235"/>
  </r>
  <r>
    <d v="1984-08-21T00:00:00"/>
    <d v="1984-08-21T00:00:00"/>
    <s v="group with australia companies with 100 percent common ownership are allowed to offset a loss of one resident company"/>
    <x v="1"/>
    <s v="X"/>
    <s v="LR"/>
    <m/>
    <m/>
    <n v="0"/>
    <s v="U"/>
    <m/>
    <n v="-200"/>
    <x v="3"/>
    <x v="14"/>
    <n v="0"/>
    <s v="Budget paper 1984/85 p285"/>
  </r>
  <r>
    <d v="2001-02-22T00:00:00"/>
    <d v="2001-02-22T00:00:00"/>
    <s v="GDP-adjusted method for PAYG instalments"/>
    <x v="1"/>
    <s v="X"/>
    <s v="IL"/>
    <m/>
    <m/>
    <n v="0"/>
    <s v="U"/>
    <d v="2001-03-31T00:00:00"/>
    <n v="-200"/>
    <x v="2"/>
    <x v="19"/>
    <n v="0"/>
    <s v="2001-2002 Budget Paper No.2 Budget measure p29"/>
  </r>
  <r>
    <d v="1978-08-15T00:00:00"/>
    <d v="1978-08-15T00:00:00"/>
    <s v="removing sales tax on motor cars and waggon"/>
    <x v="3"/>
    <s v="X"/>
    <s v="LR"/>
    <m/>
    <m/>
    <n v="0"/>
    <s v="U"/>
    <m/>
    <n v="-196"/>
    <x v="3"/>
    <x v="27"/>
    <n v="0"/>
    <s v="Budget paper 1978/79 p157"/>
  </r>
  <r>
    <d v="2014-04-08T00:00:00"/>
    <d v="2014-04-08T00:00:00"/>
    <s v="Korea - Australia Free  Trade Agreement"/>
    <x v="3"/>
    <s v="X"/>
    <s v="LR"/>
    <m/>
    <m/>
    <n v="0"/>
    <s v="U"/>
    <m/>
    <n v="-190"/>
    <x v="2"/>
    <x v="28"/>
    <n v="0"/>
    <s v="2014-2015 Budget Paper No.2 Budget measure p13"/>
  </r>
  <r>
    <d v="2013-05-14T00:00:00"/>
    <d v="2014-07-01T00:00:00"/>
    <s v="providing a $35,000 concessional cap to anyone who meets certain age requirements. "/>
    <x v="2"/>
    <s v="N"/>
    <s v="DD"/>
    <m/>
    <m/>
    <n v="413"/>
    <s v="A"/>
    <m/>
    <n v="225"/>
    <x v="1"/>
    <x v="28"/>
    <n v="0"/>
    <s v="2013-2014 Budget Paper No.2 Budget measure p40"/>
  </r>
  <r>
    <d v="2012-05-08T00:00:00"/>
    <d v="2012-07-01T00:00:00"/>
    <s v="Phase out Mature Worker tax offset "/>
    <x v="0"/>
    <s v="N"/>
    <s v="DD"/>
    <m/>
    <m/>
    <n v="54"/>
    <s v="U"/>
    <m/>
    <n v="130"/>
    <x v="1"/>
    <x v="8"/>
    <n v="0"/>
    <s v="2012-2013 Budget Measure No.2 p37"/>
  </r>
  <r>
    <d v="2001-04-03T00:00:00"/>
    <d v="2001-04-04T00:00:00"/>
    <s v="reduce the excise on draught beer"/>
    <x v="3"/>
    <s v="X"/>
    <s v="LR"/>
    <m/>
    <m/>
    <n v="1"/>
    <s v="U"/>
    <m/>
    <n v="-160"/>
    <x v="2"/>
    <x v="19"/>
    <n v="0"/>
    <s v="2001-2002 Budget Paper No.2 Budget measure p42"/>
  </r>
  <r>
    <d v="1989-04-12T00:00:00"/>
    <d v="1989-07-01T00:00:00"/>
    <s v="pensioner rebate"/>
    <x v="0"/>
    <s v="X"/>
    <s v="LR"/>
    <m/>
    <m/>
    <n v="80"/>
    <s v="U"/>
    <m/>
    <n v="-150"/>
    <x v="1"/>
    <x v="3"/>
    <n v="0"/>
    <s v="Budget 1989-1990 4.5"/>
  </r>
  <r>
    <d v="2016-05-03T00:00:00"/>
    <d v="2016-07-01T00:00:00"/>
    <s v="increase the tax discount for unincorporated small business from 5% to 16%"/>
    <x v="1"/>
    <s v="X"/>
    <s v="LR"/>
    <m/>
    <m/>
    <n v="59"/>
    <s v="U"/>
    <m/>
    <n v="-150"/>
    <x v="1"/>
    <x v="20"/>
    <n v="0"/>
    <s v="2016-2017 Budget Paper No.2 Budget measure p40"/>
  </r>
  <r>
    <d v="2012-05-08T00:00:00"/>
    <d v="2012-07-01T00:00:00"/>
    <s v="introduce a means test for the net medical expenses tax offset "/>
    <x v="0"/>
    <s v="N"/>
    <s v="DD"/>
    <m/>
    <m/>
    <n v="54"/>
    <s v="U"/>
    <m/>
    <n v="130"/>
    <x v="1"/>
    <x v="8"/>
    <n v="0"/>
    <s v="2012-2013 Budget Measure No.2 p33"/>
  </r>
  <r>
    <d v="2013-05-14T00:00:00"/>
    <d v="2013-07-01T00:00:00"/>
    <s v="Phase our net Medical Expense Income Tax Offset"/>
    <x v="0"/>
    <s v="N"/>
    <s v="SD"/>
    <m/>
    <m/>
    <n v="48"/>
    <s v="U"/>
    <m/>
    <n v="510"/>
    <x v="1"/>
    <x v="9"/>
    <n v="0"/>
    <s v="2013-2014 Budget Paper No.2 Budget measure p30"/>
  </r>
  <r>
    <d v="2007-05-08T00:00:00"/>
    <d v="2007-07-01T00:00:00"/>
    <s v="increase the dependent spouse rebate from $1,655 to $2,100 "/>
    <x v="0"/>
    <s v="X"/>
    <s v="LR"/>
    <m/>
    <m/>
    <n v="54"/>
    <s v="U"/>
    <m/>
    <n v="-140"/>
    <x v="1"/>
    <x v="4"/>
    <n v="0"/>
    <s v="2007-2008 Budget Paper No.2 Budget measure p19"/>
  </r>
  <r>
    <d v="2007-05-08T00:00:00"/>
    <d v="2007-07-01T00:00:00"/>
    <s v="increase the rate of Child Care Benefit (CCB) by 10 per cent "/>
    <x v="0"/>
    <s v="X"/>
    <s v="LR"/>
    <m/>
    <m/>
    <n v="54"/>
    <s v="U"/>
    <m/>
    <n v="-135.69999999999999"/>
    <x v="1"/>
    <x v="4"/>
    <n v="0"/>
    <s v="2007-2008 Budget Paper No.2 Budget measure p181"/>
  </r>
  <r>
    <d v="2008-05-13T00:00:00"/>
    <d v="2008-07-01T00:00:00"/>
    <s v="increase the Medicare levy surcharge (MLS) thresholds for singles from $50,000 to $100,000 and for those who are members of a family from $100,000 to $150,000 "/>
    <x v="0"/>
    <s v="X"/>
    <s v="LR"/>
    <m/>
    <m/>
    <n v="49"/>
    <s v="U"/>
    <m/>
    <n v="-130"/>
    <x v="1"/>
    <x v="2"/>
    <n v="0"/>
    <s v="2008-2009 Budget Paper No.2 Budget measure p33"/>
  </r>
  <r>
    <d v="2006-05-09T00:00:00"/>
    <d v="2006-05-10T00:00:00"/>
    <s v="extend the Large Family Supplement to families with three children entitled to Family Tax Benefit Part A (FTB (A) "/>
    <x v="0"/>
    <s v="X"/>
    <s v="LR"/>
    <m/>
    <m/>
    <n v="1"/>
    <s v="U"/>
    <m/>
    <n v="-129.4"/>
    <x v="2"/>
    <x v="1"/>
    <n v="0"/>
    <s v="2006-2007 Budget Paper No.2 Budget measure p215"/>
  </r>
  <r>
    <d v="1982-08-17T00:00:00"/>
    <d v="1982-08-17T00:00:00"/>
    <s v="introduce excise rebate fro off-road distillate"/>
    <x v="3"/>
    <s v="X"/>
    <s v="IL"/>
    <m/>
    <m/>
    <n v="0"/>
    <s v="U"/>
    <m/>
    <n v="-128"/>
    <x v="3"/>
    <x v="12"/>
    <n v="0"/>
    <s v="Budget paper 1982/83 p235"/>
  </r>
  <r>
    <d v="1992-07-01T00:00:00"/>
    <d v="1992-07-01T00:00:00"/>
    <s v="Australian and Overseas Telecommunications Corporation interest "/>
    <x v="1"/>
    <s v="X"/>
    <s v="LR"/>
    <m/>
    <m/>
    <n v="0"/>
    <s v="U"/>
    <m/>
    <n v="-123"/>
    <x v="1"/>
    <x v="30"/>
    <n v="0"/>
    <s v="Budget 1992-1993 4.50-4.52"/>
  </r>
  <r>
    <d v="1975-09-15T00:00:00"/>
    <d v="1975-07-01T00:00:00"/>
    <s v="reduction in company tax rate"/>
    <x v="1"/>
    <s v="X"/>
    <s v="LR"/>
    <m/>
    <m/>
    <n v="-76"/>
    <s v="U"/>
    <m/>
    <n v="-120"/>
    <x v="1"/>
    <x v="31"/>
    <n v="0"/>
    <s v="Budget paper 1975/76 p104"/>
  </r>
  <r>
    <d v="1999-03-21T00:00:00"/>
    <d v="1999-03-21T00:00:00"/>
    <s v="abolish advance instalment "/>
    <x v="2"/>
    <s v="X"/>
    <s v="LR"/>
    <m/>
    <m/>
    <n v="0"/>
    <s v="U"/>
    <m/>
    <n v="-120"/>
    <x v="2"/>
    <x v="32"/>
    <n v="0"/>
    <s v="1999 - 2000 Budget Measure p17"/>
  </r>
  <r>
    <d v="1988-05-25T00:00:00"/>
    <d v="1988-07-01T00:00:00"/>
    <s v="General Reduction in Passen ger Motor Vehicle"/>
    <x v="3"/>
    <s v="X"/>
    <s v="LR"/>
    <m/>
    <m/>
    <n v="37"/>
    <s v="U"/>
    <m/>
    <n v="-110"/>
    <x v="1"/>
    <x v="15"/>
    <n v="0"/>
    <s v="Economic Statement May 1988"/>
  </r>
  <r>
    <d v="1988-05-25T00:00:00"/>
    <d v="1988-07-01T00:00:00"/>
    <s v="General Reduction in Tariff"/>
    <x v="3"/>
    <s v="X"/>
    <s v="LR"/>
    <m/>
    <m/>
    <n v="37"/>
    <s v="U"/>
    <m/>
    <n v="-110"/>
    <x v="1"/>
    <x v="15"/>
    <n v="0"/>
    <s v="Economic Statement May 1988"/>
  </r>
  <r>
    <d v="2012-05-08T00:00:00"/>
    <d v="2012-07-01T00:00:00"/>
    <s v="increase the managed investment trust final withholding tax rate from 7.5 per cent to 15 per cent "/>
    <x v="1"/>
    <s v="N"/>
    <s v="DD"/>
    <m/>
    <m/>
    <n v="54"/>
    <s v="U"/>
    <m/>
    <n v="75"/>
    <x v="1"/>
    <x v="8"/>
    <n v="0"/>
    <s v="2012-2013 Budget Measure No.2 p31"/>
  </r>
  <r>
    <d v="2012-05-08T00:00:00"/>
    <d v="2012-05-08T00:00:00"/>
    <s v="remove the 50 per cent capital gains tax (CGT) discount for non-residents on capital gains "/>
    <x v="1"/>
    <s v="N"/>
    <s v="DD"/>
    <m/>
    <m/>
    <n v="0"/>
    <s v="U"/>
    <m/>
    <n v="30"/>
    <x v="2"/>
    <x v="8"/>
    <n v="0"/>
    <s v="2012-2013 Budget Measure No.2 p31"/>
  </r>
  <r>
    <d v="2011-05-10T00:00:00"/>
    <d v="2011-07-01T00:00:00"/>
    <s v="applied a single tax rate of 20 per cent  on car fringe benefit"/>
    <x v="0"/>
    <s v="N"/>
    <s v="DD"/>
    <m/>
    <m/>
    <n v="52"/>
    <s v="U"/>
    <d v="2015-07-01T00:00:00"/>
    <n v="460"/>
    <x v="1"/>
    <x v="16"/>
    <n v="0"/>
    <s v="2011-2012 Budget Paper No.2 Budget measure p15"/>
  </r>
  <r>
    <d v="2011-05-10T00:00:00"/>
    <d v="2011-07-01T00:00:00"/>
    <s v="remove the ability of minors (children under 18 years of age) to access the low income tax offset (LITO) to reduce tax payable on their unearned income "/>
    <x v="0"/>
    <s v="N"/>
    <s v="DD"/>
    <m/>
    <m/>
    <n v="52"/>
    <s v="U"/>
    <m/>
    <n v="250"/>
    <x v="1"/>
    <x v="16"/>
    <n v="0"/>
    <s v="2011-2012 Budget Paper No.2 Budget measure p40"/>
  </r>
  <r>
    <d v="2011-05-10T00:00:00"/>
    <d v="2012-07-01T00:00:00"/>
    <s v="Phase out dependent spouse tax offset (DSTO)"/>
    <x v="0"/>
    <s v="N"/>
    <s v="DD"/>
    <m/>
    <m/>
    <n v="418"/>
    <s v="A"/>
    <m/>
    <n v="190"/>
    <x v="1"/>
    <x v="16"/>
    <n v="0"/>
    <s v="2011-2012 Budget Paper No.2 Budget measure p14"/>
  </r>
  <r>
    <d v="2009-05-12T00:00:00"/>
    <d v="2009-07-01T00:00:00"/>
    <s v="reducing the concessional contributions cap to $25,000 per annum (indexed) "/>
    <x v="2"/>
    <s v="N"/>
    <s v="DD"/>
    <m/>
    <m/>
    <n v="50"/>
    <s v="U"/>
    <m/>
    <n v="825"/>
    <x v="1"/>
    <x v="33"/>
    <n v="0"/>
    <s v="2009-2010 Budget Paper No.2 Budget measure p35"/>
  </r>
  <r>
    <d v="2009-05-12T00:00:00"/>
    <d v="2009-07-01T00:00:00"/>
    <s v="Taxpayers with an adjusted taxable income of over $250,000 will instead have excess deductions quarantined to the business activity "/>
    <x v="0"/>
    <s v="N"/>
    <s v="DD"/>
    <m/>
    <m/>
    <n v="50"/>
    <s v="U"/>
    <m/>
    <n v="130"/>
    <x v="1"/>
    <x v="33"/>
    <n v="0"/>
    <s v="2009-2010 Budget Paper No.2 Budget measure p20"/>
  </r>
  <r>
    <d v="1976-05-20T00:00:00"/>
    <d v="1976-07-01T00:00:00"/>
    <s v="Introduction of Medibank Levy"/>
    <x v="0"/>
    <s v="N"/>
    <s v="SD"/>
    <m/>
    <m/>
    <n v="42"/>
    <s v="U"/>
    <m/>
    <n v="430"/>
    <x v="1"/>
    <x v="0"/>
    <n v="0"/>
    <s v="Budget paper 1976/77 p109"/>
  </r>
  <r>
    <d v="2009-05-12T00:00:00"/>
    <d v="2009-07-01T00:00:00"/>
    <s v="change defintion of beer in taxation"/>
    <x v="3"/>
    <s v="N"/>
    <s v="DD"/>
    <m/>
    <m/>
    <n v="50"/>
    <s v="U"/>
    <m/>
    <n v="10"/>
    <x v="1"/>
    <x v="33"/>
    <n v="0"/>
    <s v="2009-2010 Budget Paper No.2 Budget measure "/>
  </r>
  <r>
    <d v="2008-05-13T00:00:00"/>
    <d v="2009-06-22T00:00:00"/>
    <s v="increased the excise and excise-equivalent customs duty on ‘other excisable beverages not exceeding 10 per cent alcohol by volume’ to the same rate as for full strength spirits "/>
    <x v="3"/>
    <s v="N"/>
    <s v="DD"/>
    <m/>
    <m/>
    <n v="405"/>
    <s v="A"/>
    <m/>
    <n v="880.6"/>
    <x v="1"/>
    <x v="33"/>
    <n v="0"/>
    <s v="2008-2009 Budget Paper No.2 Budget measure p22"/>
  </r>
  <r>
    <d v="2008-05-13T00:00:00"/>
    <d v="2008-05-13T00:00:00"/>
    <s v="remove exemption of crude oil excise"/>
    <x v="3"/>
    <s v="N"/>
    <s v="DD"/>
    <m/>
    <m/>
    <n v="0"/>
    <s v="U"/>
    <m/>
    <n v="753.4"/>
    <x v="2"/>
    <x v="2"/>
    <m/>
    <s v="2008-2009 Budget Paper No.2 Budget measure "/>
  </r>
  <r>
    <d v="1980-09-30T00:00:00"/>
    <d v="1980-10-01T00:00:00"/>
    <s v="immediate deductability for soil conversation costs"/>
    <x v="1"/>
    <s v="N"/>
    <s v="CC"/>
    <m/>
    <m/>
    <n v="1"/>
    <s v="U"/>
    <m/>
    <n v="-2"/>
    <x v="3"/>
    <x v="25"/>
    <n v="0"/>
    <s v="Budget paper 1981/82 p218"/>
  </r>
  <r>
    <d v="1983-06-16T00:00:00"/>
    <d v="1984-12-01T00:00:00"/>
    <s v="remove exemption for defence force personnel"/>
    <x v="0"/>
    <s v="X"/>
    <s v="IL"/>
    <m/>
    <m/>
    <n v="534"/>
    <s v="A"/>
    <m/>
    <n v="-10"/>
    <x v="0"/>
    <x v="34"/>
    <n v="0"/>
    <s v="Budget paper 1984/85 p285"/>
  </r>
  <r>
    <d v="2008-05-13T00:00:00"/>
    <d v="2008-05-13T00:00:00"/>
    <s v="remove the current exemption of condensate from crude oil excise "/>
    <x v="1"/>
    <s v="N"/>
    <s v="DD"/>
    <m/>
    <m/>
    <n v="0"/>
    <s v="U"/>
    <m/>
    <n v="625.70000000000005"/>
    <x v="2"/>
    <x v="2"/>
    <n v="0"/>
    <s v="2008 - 2009 MYEFO p19"/>
  </r>
  <r>
    <d v="1980-09-30T00:00:00"/>
    <d v="1980-10-01T00:00:00"/>
    <s v="investment allowance fro recreational plant"/>
    <x v="1"/>
    <s v="N"/>
    <s v="CC"/>
    <m/>
    <m/>
    <n v="1"/>
    <s v="U"/>
    <m/>
    <n v="-4"/>
    <x v="3"/>
    <x v="25"/>
    <n v="0"/>
    <s v="Budget paper 1981/82 p218"/>
  </r>
  <r>
    <d v="2008-05-13T00:00:00"/>
    <d v="2008-07-01T00:00:00"/>
    <s v="increase the Child Care Tax Rebate for out-of-pocket child care expenses from 30 per cent to 50 per cent "/>
    <x v="0"/>
    <s v="N"/>
    <s v="DD"/>
    <m/>
    <m/>
    <n v="49"/>
    <s v="U"/>
    <m/>
    <n v="444.5"/>
    <x v="1"/>
    <x v="2"/>
    <n v="0"/>
    <s v="2008-2009 Budget Paper No.2 Budget measure p144"/>
  </r>
  <r>
    <d v="2008-05-13T00:00:00"/>
    <d v="2008-07-01T00:00:00"/>
    <s v="Depreciation on computer software"/>
    <x v="1"/>
    <s v="N"/>
    <s v="DD"/>
    <m/>
    <m/>
    <n v="49"/>
    <s v="U"/>
    <m/>
    <n v="318"/>
    <x v="1"/>
    <x v="2"/>
    <n v="0"/>
    <s v="2008-2009 Budget Paper No.2 Budget measure "/>
  </r>
  <r>
    <d v="1986-08-19T00:00:00"/>
    <d v="1986-12-01T00:00:00"/>
    <s v="Increase medicare levy from 1% to 1.25%"/>
    <x v="0"/>
    <s v="N"/>
    <s v="SD"/>
    <m/>
    <m/>
    <n v="104"/>
    <s v="A"/>
    <m/>
    <n v="325"/>
    <x v="0"/>
    <x v="35"/>
    <n v="0"/>
    <s v="Budget paper 1986/87 p273"/>
  </r>
  <r>
    <d v="2013-05-14T00:00:00"/>
    <d v="2014-03-01T00:00:00"/>
    <s v="replacing the baby bonus with FTB A"/>
    <x v="0"/>
    <s v="N"/>
    <s v="SD"/>
    <m/>
    <m/>
    <n v="291"/>
    <s v="A"/>
    <m/>
    <n v="324"/>
    <x v="0"/>
    <x v="28"/>
    <n v="0"/>
    <s v="2013-2014 Budget Paper No.2 Budget measure "/>
  </r>
  <r>
    <d v="2008-05-13T00:00:00"/>
    <d v="2008-05-13T00:00:00"/>
    <s v="ncrease the period over which capital expenditure on in-house computer software is depreciated from 2.5years to 4years "/>
    <x v="1"/>
    <s v="N"/>
    <s v="DD"/>
    <m/>
    <m/>
    <n v="0"/>
    <s v="U"/>
    <m/>
    <n v="318"/>
    <x v="2"/>
    <x v="2"/>
    <n v="0"/>
    <s v="2008-2009 Budget Paper No.2 Budget measure p20"/>
  </r>
  <r>
    <d v="2008-05-13T00:00:00"/>
    <d v="2008-05-13T00:00:00"/>
    <s v="tighten the current fringe benefit tax (FBT) exemption for certain work-related items"/>
    <x v="0"/>
    <s v="N"/>
    <s v="DD"/>
    <m/>
    <m/>
    <n v="0"/>
    <s v="U"/>
    <m/>
    <n v="255"/>
    <x v="2"/>
    <x v="2"/>
    <n v="0"/>
    <s v="2008-2009 Budget Paper No.2 Budget measure p22"/>
  </r>
  <r>
    <d v="2000-06-22T00:00:00"/>
    <d v="2000-07-01T00:00:00"/>
    <s v="reduction in petrol and diesel excise"/>
    <x v="3"/>
    <s v="X"/>
    <s v="IL"/>
    <m/>
    <m/>
    <n v="9"/>
    <s v="U"/>
    <m/>
    <n v="-105"/>
    <x v="1"/>
    <x v="36"/>
    <n v="0"/>
    <s v="2000 - 2001 MYEFO p66"/>
  </r>
  <r>
    <d v="1980-08-19T00:00:00"/>
    <d v="1980-08-19T00:00:00"/>
    <s v="Superannuation arrangements for self-empolyed persons"/>
    <x v="2"/>
    <s v="X"/>
    <s v="LR"/>
    <m/>
    <m/>
    <n v="0"/>
    <s v="U"/>
    <m/>
    <n v="-100"/>
    <x v="3"/>
    <x v="25"/>
    <n v="0"/>
    <s v="Budget paper 1980/81 p220"/>
  </r>
  <r>
    <d v="2005-05-10T00:00:00"/>
    <d v="2005-07-01T00:00:00"/>
    <s v="broaden the range of expenditures that can be recognised under the capital gains tax regime and will allow, under a provision of last resort, deductibility over five years for business capital expenditures not elsewhere recognised within the taxation laws. "/>
    <x v="1"/>
    <s v="X"/>
    <s v="LR"/>
    <m/>
    <m/>
    <n v="52"/>
    <s v="U"/>
    <m/>
    <n v="-100"/>
    <x v="1"/>
    <x v="6"/>
    <n v="0"/>
    <s v="2005-2006 Budget Paper No.2 Budget measure p36"/>
  </r>
  <r>
    <d v="2008-05-13T00:00:00"/>
    <d v="2008-05-13T00:00:00"/>
    <s v="excluding meals under a salary sacrifice arrangement, "/>
    <x v="0"/>
    <s v="N"/>
    <s v="DD"/>
    <m/>
    <m/>
    <n v="0"/>
    <s v="U"/>
    <m/>
    <n v="250"/>
    <x v="2"/>
    <x v="2"/>
    <m/>
    <s v="2008-2009 Budget Paper No.2 Budget measure "/>
  </r>
  <r>
    <d v="2008-05-13T00:00:00"/>
    <d v="2008-07-01T00:00:00"/>
    <s v="increase luxury car tax from 25 percent to 33 percent"/>
    <x v="3"/>
    <s v="N"/>
    <s v="DD"/>
    <m/>
    <m/>
    <n v="49"/>
    <s v="U"/>
    <m/>
    <n v="145"/>
    <x v="1"/>
    <x v="2"/>
    <n v="0"/>
    <s v="2008-2009 Budget Paper No.2 Budget measure p26"/>
  </r>
  <r>
    <d v="1992-08-18T00:00:00"/>
    <d v="1993-07-01T00:00:00"/>
    <s v="Increase rate of medicare levy"/>
    <x v="0"/>
    <s v="N"/>
    <s v="SD"/>
    <m/>
    <m/>
    <n v="317"/>
    <s v="A"/>
    <m/>
    <n v="300"/>
    <x v="1"/>
    <x v="30"/>
    <n v="0"/>
    <s v="Budget 1992-1993 4.1"/>
  </r>
  <r>
    <d v="2013-05-14T00:00:00"/>
    <d v="2013-07-01T00:00:00"/>
    <s v="Better targeting R &amp; D Incentives"/>
    <x v="1"/>
    <s v="N"/>
    <s v="SD"/>
    <m/>
    <m/>
    <n v="48"/>
    <s v="U"/>
    <m/>
    <n v="300"/>
    <x v="1"/>
    <x v="9"/>
    <n v="0"/>
    <s v="2013-2014 Budget Paper No.2 Budget measure p21"/>
  </r>
  <r>
    <d v="2001-05-09T00:00:00"/>
    <d v="2001-05-09T00:00:00"/>
    <s v="ownership of a depreciating asset changes but the end user of the asset remains the same, the new owner must use the same depreciation method as the previous owner "/>
    <x v="1"/>
    <s v="N"/>
    <s v="DD"/>
    <m/>
    <m/>
    <n v="0"/>
    <s v="U"/>
    <m/>
    <n v="70"/>
    <x v="2"/>
    <x v="19"/>
    <n v="0"/>
    <s v="2001-2002 Budget Paper No.2 Budget measure p21"/>
  </r>
  <r>
    <d v="1983-08-26T00:00:00"/>
    <d v="1983-08-26T00:00:00"/>
    <s v="reduce excise on fuel oil"/>
    <x v="3"/>
    <s v="X"/>
    <s v="LR"/>
    <m/>
    <m/>
    <n v="0"/>
    <s v="U"/>
    <m/>
    <n v="-88"/>
    <x v="3"/>
    <x v="14"/>
    <n v="0"/>
    <s v="Budget paper 1984/85 p285"/>
  </r>
  <r>
    <d v="1993-10-22T00:00:00"/>
    <d v="1993-10-26T00:00:00"/>
    <s v="Reduction of wool tax rate"/>
    <x v="3"/>
    <s v="X"/>
    <s v="IL"/>
    <m/>
    <m/>
    <n v="4"/>
    <s v="U"/>
    <m/>
    <n v="-88"/>
    <x v="0"/>
    <x v="29"/>
    <n v="0"/>
    <s v="Budget 1994-1995 4.44"/>
  </r>
  <r>
    <d v="1976-05-20T00:00:00"/>
    <d v="1976-07-01T00:00:00"/>
    <s v="increase in rebate for spouse and housekeeper"/>
    <x v="0"/>
    <s v="X"/>
    <s v="LR"/>
    <m/>
    <m/>
    <n v="42"/>
    <s v="U"/>
    <m/>
    <n v="-80"/>
    <x v="1"/>
    <x v="0"/>
    <n v="0"/>
    <s v="Budget paper 1976/77 p109"/>
  </r>
  <r>
    <d v="1975-09-15T00:00:00"/>
    <d v="1975-07-01T00:00:00"/>
    <s v="Allowing double deduction on the new plant"/>
    <x v="1"/>
    <s v="X"/>
    <s v="LR"/>
    <m/>
    <m/>
    <n v="-76"/>
    <s v="U"/>
    <m/>
    <n v="-75"/>
    <x v="1"/>
    <x v="31"/>
    <n v="0"/>
    <s v="Budget paper 1975/76 p104"/>
  </r>
  <r>
    <d v="1997-02-14T00:00:00"/>
    <d v="1997-02-14T00:00:00"/>
    <s v="Introduction of the Infrastructure Borrowings tax rebate "/>
    <x v="1"/>
    <s v="X"/>
    <s v="LR"/>
    <m/>
    <m/>
    <n v="0"/>
    <s v="U"/>
    <m/>
    <n v="-75"/>
    <x v="0"/>
    <x v="37"/>
    <n v="0"/>
    <s v="1997-1998 Budget Measures p179"/>
  </r>
  <r>
    <d v="1982-07-19T00:00:00"/>
    <d v="1982-07-19T00:00:00"/>
    <s v="10 year straight line write off"/>
    <x v="1"/>
    <s v="X"/>
    <s v="LR"/>
    <m/>
    <m/>
    <n v="0"/>
    <s v="U"/>
    <m/>
    <n v="-71"/>
    <x v="1"/>
    <x v="12"/>
    <n v="0"/>
    <s v="Budget paper 1982/83 p235"/>
  </r>
  <r>
    <d v="1990-08-21T00:00:00"/>
    <d v="1990-08-21T00:00:00"/>
    <s v="Exemptions for computer hardware"/>
    <x v="3"/>
    <s v="X"/>
    <s v="LR"/>
    <m/>
    <m/>
    <n v="0"/>
    <s v="U"/>
    <m/>
    <n v="-70"/>
    <x v="3"/>
    <x v="24"/>
    <n v="0"/>
    <s v="Budget 1990-91 4.4"/>
  </r>
  <r>
    <d v="2001-05-22T00:00:00"/>
    <d v="2001-07-01T00:00:00"/>
    <s v="The eligible depreciation deduction will be increased by 25 per cent for the period in which the plant is used for R&amp;D activities "/>
    <x v="1"/>
    <s v="X"/>
    <s v="LR"/>
    <m/>
    <m/>
    <n v="40"/>
    <s v="U"/>
    <m/>
    <n v="-70"/>
    <x v="1"/>
    <x v="19"/>
    <n v="0"/>
    <s v="2001-2002 Budget Paper No.2 Budget measure p21"/>
  </r>
  <r>
    <d v="2002-05-14T00:00:00"/>
    <d v="2002-07-01T00:00:00"/>
    <s v="companies will be no longer required to waste current year loss of franked dividends"/>
    <x v="1"/>
    <s v="X"/>
    <s v="LR"/>
    <m/>
    <m/>
    <n v="48"/>
    <s v="U"/>
    <m/>
    <n v="-70"/>
    <x v="1"/>
    <x v="38"/>
    <n v="0"/>
    <s v="2002-2003 Budget Paper No.2 Budget measure p23"/>
  </r>
  <r>
    <d v="2017-05-08T00:00:00"/>
    <d v="2017-07-01T00:00:00"/>
    <s v=" Contributions and earnings will be taxed at 15 per cent, rather than marginal rates, and withdrawals will be taxed at their marginal rate, less 30 percentage points. "/>
    <x v="2"/>
    <s v="X"/>
    <s v="LR"/>
    <m/>
    <m/>
    <n v="54"/>
    <s v="U"/>
    <m/>
    <n v="-70"/>
    <x v="1"/>
    <x v="7"/>
    <n v="0"/>
    <s v="2017-2018 Budget Paper No.2 Budget measure p30"/>
  </r>
  <r>
    <d v="1985-05-29T00:00:00"/>
    <d v="1985-07-01T00:00:00"/>
    <s v="150 percent tax deduction for expenditure on rese arch and development "/>
    <x v="1"/>
    <s v="X"/>
    <s v="LR"/>
    <m/>
    <m/>
    <n v="33"/>
    <s v="U"/>
    <m/>
    <n v="-67"/>
    <x v="1"/>
    <x v="34"/>
    <n v="0"/>
    <s v="Budget paper 1985/86 p321"/>
  </r>
  <r>
    <d v="1985-09-19T00:00:00"/>
    <d v="1985-07-01T00:00:00"/>
    <s v="Group loss transfer for pertrol"/>
    <x v="1"/>
    <s v="X"/>
    <s v="LR"/>
    <m/>
    <m/>
    <n v="-80"/>
    <s v="U"/>
    <m/>
    <n v="-65"/>
    <x v="1"/>
    <x v="34"/>
    <n v="0"/>
    <s v="Budget paper 1986/87 p273"/>
  </r>
  <r>
    <d v="1995-05-09T00:00:00"/>
    <d v="1995-07-01T00:00:00"/>
    <s v="Increase medicare levy from 1.4% to 1.5%"/>
    <x v="0"/>
    <s v="N"/>
    <s v="SD"/>
    <m/>
    <m/>
    <n v="53"/>
    <s v="U"/>
    <m/>
    <n v="280"/>
    <x v="1"/>
    <x v="39"/>
    <n v="0"/>
    <s v="Budget 1995-1996 4.5"/>
  </r>
  <r>
    <d v="1976-08-17T00:00:00"/>
    <d v="1976-08-17T00:00:00"/>
    <s v="Expenditure on petrol will be immediately deductible"/>
    <x v="3"/>
    <s v="X"/>
    <s v="LR"/>
    <m/>
    <m/>
    <n v="0"/>
    <s v="U"/>
    <m/>
    <n v="-60"/>
    <x v="3"/>
    <x v="0"/>
    <n v="0"/>
    <s v="Budget paper 1976/77 p109"/>
  </r>
  <r>
    <d v="1987-06-04T00:00:00"/>
    <d v="1987-07-01T00:00:00"/>
    <s v="Change in crude oil excise"/>
    <x v="3"/>
    <s v="X"/>
    <s v="IL"/>
    <m/>
    <m/>
    <n v="27"/>
    <s v="U"/>
    <m/>
    <n v="-60"/>
    <x v="1"/>
    <x v="35"/>
    <n v="0"/>
    <s v="Budget paper 1987/88 p299"/>
  </r>
  <r>
    <d v="2016-05-03T00:00:00"/>
    <d v="2016-05-03T00:00:00"/>
    <s v="increase the Medicare levy low-income thresholds "/>
    <x v="0"/>
    <s v="X"/>
    <s v="LR"/>
    <m/>
    <m/>
    <n v="0"/>
    <s v="U"/>
    <m/>
    <n v="-60"/>
    <x v="2"/>
    <x v="20"/>
    <n v="0"/>
    <s v="2016-2017 Budget Paper No.2 Budget measure p23"/>
  </r>
  <r>
    <d v="1988-04-12T00:00:00"/>
    <d v="1988-07-01T00:00:00"/>
    <s v="Taxation treatment on lifeinsurance company"/>
    <x v="1"/>
    <s v="X"/>
    <s v="LR"/>
    <m/>
    <m/>
    <n v="80"/>
    <s v="U"/>
    <m/>
    <n v="-50"/>
    <x v="1"/>
    <x v="15"/>
    <n v="0"/>
    <s v="INCOME TAX RATES AMENDMENT BILL (NO. 2) 1989 "/>
  </r>
  <r>
    <d v="1988-08-23T00:00:00"/>
    <d v="1988-08-23T00:00:00"/>
    <s v="Computer software will not be subject to sales tax"/>
    <x v="3"/>
    <s v="X"/>
    <s v="IL"/>
    <m/>
    <m/>
    <n v="0"/>
    <s v="U"/>
    <m/>
    <n v="-50"/>
    <x v="3"/>
    <x v="15"/>
    <n v="0"/>
    <s v="Budget 1988-89 p403 "/>
  </r>
  <r>
    <d v="2006-05-09T00:00:00"/>
    <d v="2006-07-01T00:00:00"/>
    <s v="requiring resident trustees to pay tax on distributions to non-resident trustee beneficiaries "/>
    <x v="1"/>
    <s v="N"/>
    <s v="SD"/>
    <m/>
    <m/>
    <n v="53"/>
    <s v="U"/>
    <m/>
    <n v="280"/>
    <x v="1"/>
    <x v="1"/>
    <n v="0"/>
    <s v="2006-2007 Budget Paper No.2 Budget measure p33"/>
  </r>
  <r>
    <d v="1995-02-24T00:00:00"/>
    <d v="1995-04-01T00:00:00"/>
    <s v="FBT adjusted for car park"/>
    <x v="0"/>
    <s v="X"/>
    <s v="IL"/>
    <m/>
    <m/>
    <n v="36"/>
    <s v="U"/>
    <m/>
    <n v="-50"/>
    <x v="2"/>
    <x v="39"/>
    <n v="0"/>
    <s v="Budget 1995-1996 4.6"/>
  </r>
  <r>
    <d v="2000-04-13T00:00:00"/>
    <d v="2000-04-13T00:00:00"/>
    <s v="refund excess imputation credits to charities"/>
    <x v="1"/>
    <s v="X"/>
    <s v="LR"/>
    <m/>
    <m/>
    <n v="0"/>
    <s v="U"/>
    <m/>
    <n v="-50"/>
    <x v="2"/>
    <x v="36"/>
    <n v="0"/>
    <s v="2000 -2001 Budget Paper No.2 Budget measure p21"/>
  </r>
  <r>
    <d v="2002-05-15T00:00:00"/>
    <d v="2002-07-01T00:00:00"/>
    <s v="the maximum surcharge rates will be reduced to  10.5 per cent in 2004-05"/>
    <x v="2"/>
    <s v="X"/>
    <s v="LR"/>
    <m/>
    <m/>
    <n v="47"/>
    <s v="U"/>
    <m/>
    <n v="-50"/>
    <x v="1"/>
    <x v="38"/>
    <n v="0"/>
    <s v="2002-2003 Budget Paper No.2 Budget measure p13"/>
  </r>
  <r>
    <d v="2007-05-08T00:00:00"/>
    <d v="2007-07-01T00:00:00"/>
    <s v="relax the beneficial ownership provisions of the premium 175 per cent research and development (R&amp;D) tax concession "/>
    <x v="1"/>
    <s v="X"/>
    <s v="LR"/>
    <m/>
    <m/>
    <n v="54"/>
    <s v="U"/>
    <m/>
    <n v="-50"/>
    <x v="1"/>
    <x v="4"/>
    <n v="0"/>
    <s v="2007-2008 Budget Paper No.2 Budget measure p15 "/>
  </r>
  <r>
    <d v="2012-05-08T00:00:00"/>
    <d v="2012-05-08T00:00:00"/>
    <s v="Increase medicare levy of low income tax threshholds low income thresholds to $19,404 for individuals and $32,743 for families for the 2011-12 income year"/>
    <x v="0"/>
    <s v="X"/>
    <s v="LR"/>
    <m/>
    <m/>
    <n v="0"/>
    <s v="U"/>
    <m/>
    <n v="-50"/>
    <x v="2"/>
    <x v="8"/>
    <n v="0"/>
    <s v="2012-2013 Budget Measure No.2 p37"/>
  </r>
  <r>
    <d v="2015-05-12T00:00:00"/>
    <d v="2015-05-12T00:00:00"/>
    <s v="increase the Medicare levy low-income thresholds "/>
    <x v="0"/>
    <s v="X"/>
    <s v="LR"/>
    <m/>
    <m/>
    <n v="0"/>
    <s v="U"/>
    <m/>
    <n v="-50"/>
    <x v="2"/>
    <x v="13"/>
    <n v="0"/>
    <s v="2016-2017 Budget Paper No.2 Budget measure p23"/>
  </r>
  <r>
    <d v="1987-09-15T00:00:00"/>
    <d v="1987-07-01T00:00:00"/>
    <s v="abolish negative gearing on rental property"/>
    <x v="1"/>
    <s v="X"/>
    <s v="LR"/>
    <m/>
    <m/>
    <n v="-76"/>
    <s v="U"/>
    <m/>
    <n v="-47"/>
    <x v="1"/>
    <x v="35"/>
    <n v="0"/>
    <s v="Budget paper 1987/88 p299"/>
  </r>
  <r>
    <d v="1990-08-21T00:00:00"/>
    <d v="1990-08-21T00:00:00"/>
    <s v="Quartely Lodgment and payment of wholesales tax for small business "/>
    <x v="1"/>
    <s v="X"/>
    <s v="LR"/>
    <m/>
    <m/>
    <n v="0"/>
    <s v="U"/>
    <m/>
    <n v="-46"/>
    <x v="3"/>
    <x v="24"/>
    <n v="0"/>
    <s v="Budget 1990-91 4.4"/>
  </r>
  <r>
    <d v="1991-03-12T00:00:00"/>
    <d v="1991-03-12T00:00:00"/>
    <s v="Sales tax on luxury motor vehicles"/>
    <x v="3"/>
    <s v="X"/>
    <s v="IL"/>
    <m/>
    <m/>
    <n v="0"/>
    <s v="U"/>
    <m/>
    <n v="-45"/>
    <x v="2"/>
    <x v="26"/>
    <n v="0"/>
    <s v="Budget 1991-92 4.40"/>
  </r>
  <r>
    <d v="1993-08-17T00:00:00"/>
    <d v="1993-08-17T00:00:00"/>
    <s v="Increase Medicare Levy Low Income Thresholds"/>
    <x v="0"/>
    <s v="X"/>
    <s v="LR"/>
    <m/>
    <m/>
    <n v="0"/>
    <s v="U"/>
    <m/>
    <n v="-45"/>
    <x v="3"/>
    <x v="23"/>
    <n v="0"/>
    <s v="Budget 1993-1994 4.6"/>
  </r>
  <r>
    <d v="2010-05-11T00:00:00"/>
    <d v="2010-07-01T00:00:00"/>
    <s v="increase the Medicare low-income thresholds to $18,488 for individuals and $31,196 for families, with the effect from 1 july 2009"/>
    <x v="0"/>
    <s v="X"/>
    <s v="LR"/>
    <m/>
    <m/>
    <n v="51"/>
    <s v="U"/>
    <m/>
    <n v="-45"/>
    <x v="1"/>
    <x v="16"/>
    <n v="0"/>
    <s v="2010-2011 Budget Paper No.2 Budget measure p36"/>
  </r>
  <r>
    <d v="1992-04-12T00:00:00"/>
    <d v="1992-07-01T00:00:00"/>
    <s v="Coal export Duty"/>
    <x v="3"/>
    <s v="X"/>
    <s v="LR"/>
    <m/>
    <m/>
    <n v="80"/>
    <s v="U"/>
    <m/>
    <n v="-41"/>
    <x v="1"/>
    <x v="30"/>
    <n v="0"/>
    <s v="Budget 1992-1993 4.50-4.52"/>
  </r>
  <r>
    <d v="1987-09-15T00:00:00"/>
    <d v="1987-07-01T00:00:00"/>
    <s v="Provisional tax uplift factor"/>
    <x v="0"/>
    <s v="X"/>
    <s v="LR"/>
    <m/>
    <m/>
    <n v="-76"/>
    <s v="U"/>
    <m/>
    <n v="-40"/>
    <x v="1"/>
    <x v="35"/>
    <n v="0"/>
    <s v="Budget paper 1987/88 p299"/>
  </r>
  <r>
    <d v="1989-08-15T00:00:00"/>
    <d v="1989-07-01T00:00:00"/>
    <s v="Deductibility of costs of professional taxation advice "/>
    <x v="0"/>
    <s v="X"/>
    <s v="LR"/>
    <m/>
    <m/>
    <n v="-45"/>
    <s v="U"/>
    <m/>
    <n v="-40"/>
    <x v="1"/>
    <x v="3"/>
    <n v="0"/>
    <s v="Budget 1989-1990 4.5"/>
  </r>
  <r>
    <d v="2009-05-12T00:00:00"/>
    <d v="2009-07-01T00:00:00"/>
    <s v="increase the Medicare levy low-income thresholds to $17,794 for individuals and $30,025 for individuals in families, with effect from 1 July 2008. "/>
    <x v="0"/>
    <s v="X"/>
    <s v="LR"/>
    <m/>
    <m/>
    <n v="50"/>
    <s v="U"/>
    <m/>
    <n v="-40"/>
    <x v="1"/>
    <x v="33"/>
    <n v="0"/>
    <s v="2009-2010 Budget Paper No.2 Budget measure p27"/>
  </r>
  <r>
    <d v="1998-07-24T00:00:00"/>
    <d v="1998-09-01T00:00:00"/>
    <s v="Removal of tariffs on Medical and Scientific Equipment"/>
    <x v="3"/>
    <s v="X"/>
    <s v="IL"/>
    <m/>
    <m/>
    <n v="39"/>
    <s v="U"/>
    <m/>
    <n v="-38.799999999999997"/>
    <x v="1"/>
    <x v="22"/>
    <n v="0"/>
    <s v="1998 - 1999 MYEFO Appendix"/>
  </r>
  <r>
    <d v="1980-04-14T00:00:00"/>
    <d v="1980-04-14T00:00:00"/>
    <s v="expense on farm water conservation is deductible"/>
    <x v="1"/>
    <s v="X"/>
    <s v="LR"/>
    <m/>
    <m/>
    <n v="0"/>
    <s v="U"/>
    <m/>
    <n v="-38"/>
    <x v="2"/>
    <x v="25"/>
    <n v="0"/>
    <s v="Budget paper 1980/81 p220"/>
  </r>
  <r>
    <d v="1976-08-17T00:00:00"/>
    <d v="1976-08-17T00:00:00"/>
    <s v="Reduction in coal export duty"/>
    <x v="3"/>
    <s v="X"/>
    <s v="LR"/>
    <m/>
    <m/>
    <n v="0"/>
    <s v="U"/>
    <m/>
    <n v="-37"/>
    <x v="3"/>
    <x v="0"/>
    <n v="0"/>
    <s v="Budget paper 1976/77 p109"/>
  </r>
  <r>
    <d v="1982-08-17T00:00:00"/>
    <d v="1982-11-01T00:00:00"/>
    <s v="pensioner rebate"/>
    <x v="0"/>
    <s v="X"/>
    <s v="LR"/>
    <m/>
    <m/>
    <n v="76"/>
    <s v="U"/>
    <m/>
    <n v="-36"/>
    <x v="3"/>
    <x v="12"/>
    <n v="0"/>
    <s v="Budget paper 1982/83 p235"/>
  </r>
  <r>
    <d v="1988-05-25T00:00:00"/>
    <d v="1988-07-01T00:00:00"/>
    <s v="reduction on departure tax"/>
    <x v="3"/>
    <s v="X"/>
    <s v="LR"/>
    <m/>
    <m/>
    <n v="37"/>
    <s v="U"/>
    <m/>
    <n v="-36"/>
    <x v="1"/>
    <x v="15"/>
    <n v="0"/>
    <s v="Economic Statement May 1988"/>
  </r>
  <r>
    <d v="1999-09-21T00:00:00"/>
    <d v="1999-09-21T00:00:00"/>
    <s v="allow write off of indefeasible asset"/>
    <x v="1"/>
    <s v="X"/>
    <s v="LR"/>
    <m/>
    <m/>
    <n v="0"/>
    <s v="U"/>
    <m/>
    <n v="-36"/>
    <x v="3"/>
    <x v="32"/>
    <n v="0"/>
    <s v="1999 - 2000 MYEFO p76"/>
  </r>
  <r>
    <d v="1999-09-21T00:00:00"/>
    <d v="1999-09-21T00:00:00"/>
    <s v="removal of accelerated depreciation"/>
    <x v="1"/>
    <s v="N"/>
    <s v="DD"/>
    <m/>
    <m/>
    <n v="0"/>
    <s v="U"/>
    <m/>
    <n v="2300"/>
    <x v="3"/>
    <x v="32"/>
    <n v="0"/>
    <s v="1999 - 2000 MYEFO p75"/>
  </r>
  <r>
    <d v="1988-12-22T00:00:00"/>
    <d v="1988-12-23T00:00:00"/>
    <s v="removal of sales tax on computer software "/>
    <x v="3"/>
    <s v="X"/>
    <s v="LR"/>
    <m/>
    <m/>
    <n v="1"/>
    <s v="U"/>
    <m/>
    <n v="-35"/>
    <x v="0"/>
    <x v="3"/>
    <n v="0"/>
    <s v="Budget 1989-1990 4.5"/>
  </r>
  <r>
    <d v="1989-07-01T00:00:00"/>
    <d v="1989-07-01T00:00:00"/>
    <s v="Wheat industry funds levy"/>
    <x v="3"/>
    <s v="X"/>
    <s v="LR"/>
    <m/>
    <m/>
    <n v="0"/>
    <s v="U"/>
    <m/>
    <n v="-35"/>
    <x v="1"/>
    <x v="3"/>
    <n v="0"/>
    <s v="Budget 1989-1990 4.5"/>
  </r>
  <r>
    <d v="1989-08-15T00:00:00"/>
    <d v="1989-07-01T00:00:00"/>
    <s v="Medicare levy low income threshold"/>
    <x v="0"/>
    <s v="X"/>
    <s v="LR"/>
    <m/>
    <m/>
    <n v="-45"/>
    <s v="U"/>
    <m/>
    <n v="-35"/>
    <x v="1"/>
    <x v="3"/>
    <n v="0"/>
    <s v="Budget 1989-1990 4.5"/>
  </r>
  <r>
    <d v="1995-02-24T00:00:00"/>
    <d v="1995-04-01T00:00:00"/>
    <s v="FBT adjusted for taxi travel"/>
    <x v="0"/>
    <s v="X"/>
    <s v="IL"/>
    <m/>
    <m/>
    <n v="36"/>
    <s v="U"/>
    <m/>
    <n v="-35"/>
    <x v="2"/>
    <x v="39"/>
    <n v="0"/>
    <s v="Budget 1995-1996 4.6"/>
  </r>
  <r>
    <d v="1985-09-19T00:00:00"/>
    <d v="1986-12-01T00:00:00"/>
    <s v="Personal Income tax cut(A)"/>
    <x v="0"/>
    <s v="X"/>
    <s v="LR"/>
    <m/>
    <m/>
    <n v="438"/>
    <s v="A"/>
    <m/>
    <n v="-3065"/>
    <x v="1"/>
    <x v="35"/>
    <n v="0"/>
    <s v="Budget paper 1986/87 p273"/>
  </r>
  <r>
    <d v="1985-09-19T00:00:00"/>
    <d v="1987-07-01T00:00:00"/>
    <s v="Personal Income tax cut(U)"/>
    <x v="0"/>
    <s v="X"/>
    <s v="LR"/>
    <m/>
    <m/>
    <n v="650"/>
    <s v="A"/>
    <m/>
    <n v="-1435"/>
    <x v="1"/>
    <x v="35"/>
    <n v="0"/>
    <s v="Budget paper 1986/87 p273"/>
  </r>
  <r>
    <d v="1985-09-19T00:00:00"/>
    <d v="1986-07-01T00:00:00"/>
    <s v="Tax-free threshold restrictions"/>
    <x v="0"/>
    <s v="X"/>
    <s v="LR"/>
    <m/>
    <m/>
    <n v="285"/>
    <s v="A"/>
    <m/>
    <n v="85"/>
    <x v="1"/>
    <x v="35"/>
    <n v="0"/>
    <s v="Budget paper 1986/87 p273"/>
  </r>
  <r>
    <d v="2008-05-13T00:00:00"/>
    <d v="2008-07-01T00:00:00"/>
    <s v="increase the Medicare levy low-income thresholds "/>
    <x v="0"/>
    <s v="X"/>
    <s v="LR"/>
    <m/>
    <m/>
    <n v="49"/>
    <s v="U"/>
    <m/>
    <n v="-35"/>
    <x v="1"/>
    <x v="2"/>
    <n v="0"/>
    <s v="2008-2009 Budget Paper No.2 Budget measure p32"/>
  </r>
  <r>
    <d v="1985-09-19T00:00:00"/>
    <d v="1986-07-01T00:00:00"/>
    <s v="Introduction of Frindge Benefit Tax"/>
    <x v="1"/>
    <s v="X"/>
    <s v="LR"/>
    <m/>
    <m/>
    <n v="285"/>
    <s v="A"/>
    <m/>
    <n v="625"/>
    <x v="1"/>
    <x v="40"/>
    <n v="0"/>
    <s v="Budget paper 1986/87 p273"/>
  </r>
  <r>
    <d v="1994-05-04T00:00:00"/>
    <d v="1994-07-01T00:00:00"/>
    <s v="Infrastructure Borrowings"/>
    <x v="1"/>
    <s v="X"/>
    <s v="LR"/>
    <m/>
    <m/>
    <n v="58"/>
    <s v="U"/>
    <m/>
    <n v="-34"/>
    <x v="1"/>
    <x v="29"/>
    <n v="0"/>
    <s v="Budget 1994-1995 4.37"/>
  </r>
  <r>
    <d v="1999-09-21T00:00:00"/>
    <d v="1999-09-30T00:00:00"/>
    <s v="Reform of CGT for individuals"/>
    <x v="0"/>
    <s v="N"/>
    <s v="DD"/>
    <m/>
    <m/>
    <n v="9"/>
    <s v="U"/>
    <m/>
    <n v="210"/>
    <x v="3"/>
    <x v="32"/>
    <n v="0"/>
    <s v="1999 - 2000 MYEFO p78"/>
  </r>
  <r>
    <d v="2001-05-09T00:00:00"/>
    <d v="2001-05-11T00:00:00"/>
    <s v="the maximum rebates were further increased to $1,608 for individuals and $1,155 for each member of a couple, providing an effective tax free threshold of $15,970 for individuals and up to $26,606 for couples. "/>
    <x v="0"/>
    <s v="X"/>
    <s v="LR"/>
    <m/>
    <m/>
    <n v="2"/>
    <s v="U"/>
    <m/>
    <n v="-34"/>
    <x v="2"/>
    <x v="19"/>
    <n v="0"/>
    <s v="2001-2002 Budget Paper No.2 Budget measure p38"/>
  </r>
  <r>
    <d v="2013-04-13T00:00:00"/>
    <d v="2014-07-01T00:00:00"/>
    <s v="$2000 annual cap on self education expense"/>
    <x v="0"/>
    <s v="N"/>
    <s v="SD"/>
    <m/>
    <m/>
    <n v="444"/>
    <s v="A"/>
    <m/>
    <n v="270"/>
    <x v="1"/>
    <x v="28"/>
    <n v="0"/>
    <s v="2013-2014 Budget Paper No.2 Budget measure p30"/>
  </r>
  <r>
    <d v="1999-09-21T00:00:00"/>
    <d v="2000-07-01T00:00:00"/>
    <s v="removal of balancing charge offset"/>
    <x v="1"/>
    <s v="N"/>
    <s v="DD"/>
    <m/>
    <m/>
    <n v="284"/>
    <s v="A"/>
    <m/>
    <n v="170"/>
    <x v="1"/>
    <x v="32"/>
    <n v="0"/>
    <s v="1999 - 2000 MYEFO p75"/>
  </r>
  <r>
    <d v="1999-09-21T00:00:00"/>
    <d v="1999-09-30T00:00:00"/>
    <s v="reform of CGT other entities "/>
    <x v="1"/>
    <s v="N"/>
    <s v="DD"/>
    <m/>
    <m/>
    <n v="9"/>
    <s v="U"/>
    <m/>
    <n v="50"/>
    <x v="3"/>
    <x v="32"/>
    <n v="0"/>
    <s v="1999 - 2000 MYEFO p79"/>
  </r>
  <r>
    <d v="1999-05-28T00:00:00"/>
    <d v="2000-07-01T00:00:00"/>
    <s v="reduced personal income tax cut"/>
    <x v="0"/>
    <s v="N"/>
    <s v="DD"/>
    <m/>
    <m/>
    <n v="400"/>
    <s v="A"/>
    <m/>
    <n v="1435"/>
    <x v="1"/>
    <x v="36"/>
    <n v="0"/>
    <s v="1999 - 2000 MYEFO p64"/>
  </r>
  <r>
    <d v="1985-09-19T00:00:00"/>
    <d v="1987-07-01T00:00:00"/>
    <s v="Imputation system for company tax"/>
    <x v="1"/>
    <s v="X"/>
    <s v="LR"/>
    <m/>
    <m/>
    <n v="650"/>
    <s v="A"/>
    <m/>
    <n v="-350"/>
    <x v="1"/>
    <x v="35"/>
    <n v="0"/>
    <s v="Budget paper 1986/87 p273"/>
  </r>
  <r>
    <d v="2006-05-09T00:00:00"/>
    <d v="2006-07-01T00:00:00"/>
    <s v="increase  on producer rebate"/>
    <x v="1"/>
    <s v="X"/>
    <s v="LR"/>
    <m/>
    <m/>
    <n v="53"/>
    <s v="U"/>
    <m/>
    <n v="-33"/>
    <x v="1"/>
    <x v="1"/>
    <m/>
    <m/>
  </r>
  <r>
    <d v="1985-09-19T00:00:00"/>
    <d v="1986-02-04T00:00:00"/>
    <s v="Excise rebate for diesel fuel"/>
    <x v="3"/>
    <s v="X"/>
    <s v="LR"/>
    <m/>
    <m/>
    <n v="138"/>
    <s v="A"/>
    <m/>
    <n v="-42"/>
    <x v="0"/>
    <x v="40"/>
    <n v="0"/>
    <s v="Budget paper 1986/87 p273"/>
  </r>
  <r>
    <d v="1976-08-17T00:00:00"/>
    <d v="1976-08-17T00:00:00"/>
    <s v="retention allowance for private companies"/>
    <x v="1"/>
    <s v="X"/>
    <s v="LR"/>
    <m/>
    <m/>
    <n v="0"/>
    <s v="U"/>
    <m/>
    <n v="-30"/>
    <x v="3"/>
    <x v="0"/>
    <n v="0"/>
    <s v="Budget paper 1976/77 p109"/>
  </r>
  <r>
    <d v="1997-04-29T00:00:00"/>
    <d v="1997-04-29T00:00:00"/>
    <s v="Denial of certain capital loss"/>
    <x v="1"/>
    <s v="N"/>
    <s v="DD"/>
    <m/>
    <m/>
    <n v="0"/>
    <s v="U"/>
    <m/>
    <n v="100"/>
    <x v="2"/>
    <x v="37"/>
    <n v="0"/>
    <s v="TAXATION LAWS AMENDMENT BILL (NO. 2) 1998"/>
  </r>
  <r>
    <d v="1979-08-21T00:00:00"/>
    <d v="1979-08-21T00:00:00"/>
    <s v="increase in the retention allowance for private companies"/>
    <x v="1"/>
    <s v="X"/>
    <s v="LR"/>
    <m/>
    <m/>
    <n v="0"/>
    <s v="U"/>
    <m/>
    <n v="-30"/>
    <x v="3"/>
    <x v="41"/>
    <n v="0"/>
    <s v="Budget paper 1979/80 p193"/>
  </r>
  <r>
    <d v="1982-08-17T00:00:00"/>
    <d v="1982-08-17T00:00:00"/>
    <s v="increase in the retention allowance for private companies"/>
    <x v="0"/>
    <s v="X"/>
    <s v="LR"/>
    <m/>
    <m/>
    <n v="0"/>
    <s v="U"/>
    <m/>
    <n v="-30"/>
    <x v="3"/>
    <x v="12"/>
    <n v="0"/>
    <s v="Budget paper 1982/83 p235"/>
  </r>
  <r>
    <d v="1996-12-24T00:00:00"/>
    <d v="1997-07-01T00:00:00"/>
    <s v="Taxation of foreign source income "/>
    <x v="1"/>
    <s v="N"/>
    <s v="DD"/>
    <m/>
    <m/>
    <n v="189"/>
    <s v="A"/>
    <m/>
    <n v="150"/>
    <x v="1"/>
    <x v="37"/>
    <n v="0"/>
    <s v="1997-1998 Budget Measures p184"/>
  </r>
  <r>
    <d v="1988-05-25T00:00:00"/>
    <d v="1988-05-25T00:00:00"/>
    <s v="Abolition of section 26AAA"/>
    <x v="1"/>
    <s v="X"/>
    <s v="IL"/>
    <m/>
    <m/>
    <n v="0"/>
    <s v="U"/>
    <m/>
    <n v="-30"/>
    <x v="1"/>
    <x v="15"/>
    <n v="0"/>
    <s v="Economic Statement May 1988"/>
  </r>
  <r>
    <d v="1980-09-30T00:00:00"/>
    <d v="1980-10-01T00:00:00"/>
    <s v="immediate deductability for electricity connection"/>
    <x v="1"/>
    <s v="N"/>
    <s v="CC"/>
    <m/>
    <m/>
    <n v="1"/>
    <s v="U"/>
    <m/>
    <n v="-5"/>
    <x v="3"/>
    <x v="25"/>
    <n v="0"/>
    <s v="Budget paper 1981/82 p218"/>
  </r>
  <r>
    <d v="1986-08-19T00:00:00"/>
    <d v="1986-12-01T00:00:00"/>
    <s v="Increase in medicare levy low income thresholds"/>
    <x v="0"/>
    <s v="X"/>
    <s v="LR"/>
    <m/>
    <m/>
    <n v="104"/>
    <s v="A"/>
    <m/>
    <n v="-23"/>
    <x v="0"/>
    <x v="35"/>
    <n v="0"/>
    <s v="Budget paper 1986/87 p273"/>
  </r>
  <r>
    <d v="1993-08-17T00:00:00"/>
    <d v="1993-08-17T00:00:00"/>
    <s v="Allow non-assesable/non-deductible borrowwings issuesd after 17 August 1993"/>
    <x v="1"/>
    <s v="X"/>
    <s v="LR"/>
    <m/>
    <m/>
    <n v="0"/>
    <s v="U"/>
    <m/>
    <n v="-30"/>
    <x v="3"/>
    <x v="23"/>
    <n v="0"/>
    <s v="Budget 1993-1994 4.6"/>
  </r>
  <r>
    <d v="1982-07-29T00:00:00"/>
    <d v="1982-07-29T00:00:00"/>
    <s v="removal of coal export duty"/>
    <x v="3"/>
    <s v="X"/>
    <s v="IL"/>
    <m/>
    <m/>
    <n v="0"/>
    <s v="U"/>
    <m/>
    <n v="-28"/>
    <x v="1"/>
    <x v="12"/>
    <n v="0"/>
    <s v="Budget paper 1982/83 p235"/>
  </r>
  <r>
    <d v="1986-08-19T00:00:00"/>
    <d v="1987-01-01T00:00:00"/>
    <s v="Tax exemption for defence force reservists"/>
    <x v="0"/>
    <s v="X"/>
    <s v="LR"/>
    <m/>
    <m/>
    <n v="135"/>
    <s v="A"/>
    <m/>
    <n v="-12"/>
    <x v="0"/>
    <x v="35"/>
    <n v="0"/>
    <s v="Budget paper 1986/87 p273"/>
  </r>
  <r>
    <d v="1986-08-19T00:00:00"/>
    <d v="1987-07-01T00:00:00"/>
    <s v="Applying income tax on unearned inocme of minors"/>
    <x v="0"/>
    <s v="X"/>
    <s v="IL"/>
    <m/>
    <m/>
    <n v="316"/>
    <s v="A"/>
    <m/>
    <n v="6"/>
    <x v="1"/>
    <x v="35"/>
    <n v="0"/>
    <s v="Budget paper 1986/87 p273"/>
  </r>
  <r>
    <d v="1986-08-19T00:00:00"/>
    <d v="1987-07-01T00:00:00"/>
    <s v="Income tax average for sports person and performing artist"/>
    <x v="0"/>
    <s v="X"/>
    <s v="LR"/>
    <m/>
    <m/>
    <n v="316"/>
    <s v="A"/>
    <m/>
    <n v="-2"/>
    <x v="1"/>
    <x v="35"/>
    <n v="0"/>
    <s v="Budget paper 1986/87 p273"/>
  </r>
  <r>
    <d v="1977-08-16T00:00:00"/>
    <d v="1977-08-17T00:00:00"/>
    <s v="coal export duty"/>
    <x v="3"/>
    <s v="X"/>
    <s v="LR"/>
    <m/>
    <m/>
    <n v="1"/>
    <s v="U"/>
    <m/>
    <n v="-27"/>
    <x v="3"/>
    <x v="18"/>
    <n v="0"/>
    <s v="Budget paper 1977/78 p125"/>
  </r>
  <r>
    <d v="1982-07-19T00:00:00"/>
    <d v="1982-07-19T00:00:00"/>
    <s v="three year write off for primary producers"/>
    <x v="1"/>
    <s v="X"/>
    <s v="LR"/>
    <m/>
    <m/>
    <n v="0"/>
    <s v="U"/>
    <m/>
    <n v="-27"/>
    <x v="1"/>
    <x v="12"/>
    <n v="0"/>
    <s v="Budget paper 1982/83 p235"/>
  </r>
  <r>
    <d v="1988-08-23T00:00:00"/>
    <d v="1988-07-01T00:00:00"/>
    <s v="Medicare levy for low income thresholds"/>
    <x v="0"/>
    <s v="X"/>
    <s v="LR"/>
    <m/>
    <m/>
    <n v="-53"/>
    <s v="U"/>
    <m/>
    <n v="-27"/>
    <x v="1"/>
    <x v="15"/>
    <n v="0"/>
    <s v="Budget 1988-89 p403 "/>
  </r>
  <r>
    <d v="1994-05-10T00:00:00"/>
    <d v="1994-05-10T00:00:00"/>
    <s v="Reduce exxcise rate on heating and fuel oil"/>
    <x v="3"/>
    <s v="X"/>
    <s v="IL"/>
    <m/>
    <m/>
    <n v="0"/>
    <s v="U"/>
    <m/>
    <n v="-27"/>
    <x v="1"/>
    <x v="29"/>
    <n v="0"/>
    <s v="Budget 1994-1995 4.5"/>
  </r>
  <r>
    <d v="1977-08-16T00:00:00"/>
    <d v="1977-07-01T00:00:00"/>
    <s v="increase the threshold of health insurance levy at which levy paybable"/>
    <x v="0"/>
    <s v="X"/>
    <s v="LR"/>
    <m/>
    <m/>
    <n v="-46"/>
    <s v="U"/>
    <m/>
    <n v="-25"/>
    <x v="1"/>
    <x v="18"/>
    <n v="0"/>
    <s v="Budget paper 1977/78 p125"/>
  </r>
  <r>
    <d v="1990-12-06T00:00:00"/>
    <d v="1990-12-06T00:00:00"/>
    <s v="Non-mutaul life assuarance companies"/>
    <x v="3"/>
    <s v="X"/>
    <s v="IL"/>
    <m/>
    <m/>
    <n v="0"/>
    <s v="U"/>
    <m/>
    <n v="-25"/>
    <x v="0"/>
    <x v="24"/>
    <n v="0"/>
    <s v="Budget 1991-92 4.4"/>
  </r>
  <r>
    <d v="1992-05-26T00:00:00"/>
    <d v="1992-07-01T00:00:00"/>
    <s v="Penalties for late payment taxes"/>
    <x v="4"/>
    <s v="X"/>
    <s v="TC"/>
    <m/>
    <m/>
    <n v="36"/>
    <s v="U"/>
    <m/>
    <n v="-25"/>
    <x v="1"/>
    <x v="30"/>
    <n v="0"/>
    <s v="Budget 1992-1993 4.50-4.52"/>
  </r>
  <r>
    <d v="1996-08-20T00:00:00"/>
    <d v="1997-07-01T00:00:00"/>
    <s v="Superannuation contributions surcharge for high income earners "/>
    <x v="2"/>
    <s v="N"/>
    <s v="DD"/>
    <m/>
    <m/>
    <n v="315"/>
    <s v="A"/>
    <m/>
    <n v="530"/>
    <x v="1"/>
    <x v="37"/>
    <n v="0"/>
    <s v="1996 - 1997 Budget Measures"/>
  </r>
  <r>
    <d v="1994-01-18T00:00:00"/>
    <d v="1994-01-18T00:00:00"/>
    <s v="Sale Tax Exemption applied to computer and computer related equipements of a regional headquarter"/>
    <x v="1"/>
    <s v="X"/>
    <s v="LR"/>
    <m/>
    <m/>
    <n v="0"/>
    <s v="U"/>
    <m/>
    <n v="-25"/>
    <x v="2"/>
    <x v="29"/>
    <n v="0"/>
    <s v="Budget 1994-1995 4.43"/>
  </r>
  <r>
    <d v="1993-12-24T00:00:00"/>
    <d v="1994-01-01T00:00:00"/>
    <s v="Credits applied to spare parts used to repair business inputs"/>
    <x v="3"/>
    <s v="X"/>
    <s v="LR"/>
    <m/>
    <m/>
    <n v="8"/>
    <s v="U"/>
    <m/>
    <n v="-25"/>
    <x v="0"/>
    <x v="29"/>
    <n v="0"/>
    <s v="Budget 1994-1995 4.44"/>
  </r>
  <r>
    <d v="2011-05-12T00:00:00"/>
    <d v="2011-05-12T00:00:00"/>
    <s v="increase the Medicare levy low-income thresholds to $18,839 for individuals and $31,789 for families"/>
    <x v="0"/>
    <s v="X"/>
    <s v="LR"/>
    <m/>
    <m/>
    <n v="0"/>
    <s v="U"/>
    <m/>
    <n v="-25"/>
    <x v="2"/>
    <x v="16"/>
    <n v="0"/>
    <s v="2011-2012 Budget Paper No.2 Budget measure p39"/>
  </r>
  <r>
    <d v="2002-05-14T00:00:00"/>
    <d v="2002-07-01T00:00:00"/>
    <s v="increase the Medicare levy low income thresholds to $14539 for individuals and $24534 for families, with effect from 1July2003. "/>
    <x v="0"/>
    <s v="X"/>
    <s v="LR"/>
    <m/>
    <m/>
    <n v="48"/>
    <s v="U"/>
    <m/>
    <n v="-21.4"/>
    <x v="1"/>
    <x v="38"/>
    <n v="0"/>
    <s v="2002-2003 Budget Paper No.2 Budget measure p22"/>
  </r>
  <r>
    <d v="1980-09-30T00:00:00"/>
    <d v="1980-10-01T00:00:00"/>
    <s v="depreciation for primary producers' plant"/>
    <x v="1"/>
    <s v="X"/>
    <s v="LR"/>
    <m/>
    <m/>
    <n v="1"/>
    <s v="U"/>
    <m/>
    <n v="-20"/>
    <x v="3"/>
    <x v="25"/>
    <n v="0"/>
    <s v="Budget paper 1981/82 p218"/>
  </r>
  <r>
    <d v="1983-09-14T00:00:00"/>
    <d v="1983-09-14T00:00:00"/>
    <s v="100 percent income tax deduction for subscriptions to licensed management and investment companies"/>
    <x v="1"/>
    <s v="X"/>
    <s v="IL"/>
    <m/>
    <m/>
    <n v="0"/>
    <s v="U"/>
    <m/>
    <n v="-20"/>
    <x v="1"/>
    <x v="17"/>
    <n v="0"/>
    <s v="Budget paper 1984/85 p285"/>
  </r>
  <r>
    <d v="1984-08-21T00:00:00"/>
    <d v="1984-11-01T00:00:00"/>
    <s v="decrease in provisional taxpayer's income "/>
    <x v="0"/>
    <s v="X"/>
    <s v="LR"/>
    <m/>
    <m/>
    <n v="72"/>
    <s v="U"/>
    <m/>
    <n v="-20"/>
    <x v="3"/>
    <x v="14"/>
    <n v="0"/>
    <s v="Budget paper 1984/85 p285"/>
  </r>
  <r>
    <d v="1980-09-30T00:00:00"/>
    <d v="1980-10-01T00:00:00"/>
    <s v="immediate deductability for fuel storage"/>
    <x v="1"/>
    <s v="N"/>
    <s v="CC"/>
    <m/>
    <m/>
    <n v="1"/>
    <s v="U"/>
    <m/>
    <n v="-12"/>
    <x v="3"/>
    <x v="25"/>
    <n v="0"/>
    <s v="Budget paper 1981/82 p218"/>
  </r>
  <r>
    <d v="1995-05-09T00:00:00"/>
    <d v="1995-07-01T00:00:00"/>
    <s v="Bank License and supervision fee"/>
    <x v="1"/>
    <s v="N"/>
    <s v="SD"/>
    <m/>
    <m/>
    <n v="53"/>
    <s v="U"/>
    <m/>
    <n v="227"/>
    <x v="1"/>
    <x v="39"/>
    <n v="0"/>
    <s v="Budget 1995-1996 4.6"/>
  </r>
  <r>
    <d v="1996-08-20T00:00:00"/>
    <d v="1997-07-01T00:00:00"/>
    <s v="Reduction in the premium rate of deduction for R&amp;D "/>
    <x v="1"/>
    <s v="N"/>
    <s v="DD"/>
    <m/>
    <m/>
    <n v="315"/>
    <s v="A"/>
    <m/>
    <n v="440"/>
    <x v="1"/>
    <x v="37"/>
    <n v="0"/>
    <s v="1996 - 1997 Budget Measures"/>
  </r>
  <r>
    <d v="1996-08-20T00:00:00"/>
    <d v="1997-07-01T00:00:00"/>
    <s v="Tariff Concession System"/>
    <x v="3"/>
    <s v="N"/>
    <s v="DD"/>
    <m/>
    <m/>
    <n v="315"/>
    <s v="A"/>
    <m/>
    <n v="348"/>
    <x v="1"/>
    <x v="37"/>
    <n v="0"/>
    <s v="1996 - 1997 Budget Measures"/>
  </r>
  <r>
    <d v="1985-07-17T00:00:00"/>
    <d v="1985-07-01T00:00:00"/>
    <s v="Provide a medical and hospital expense rebate at a standard rate of tax 30 per cent "/>
    <x v="0"/>
    <s v="X"/>
    <s v="LR"/>
    <m/>
    <m/>
    <n v="-16"/>
    <s v="U"/>
    <m/>
    <n v="-20"/>
    <x v="1"/>
    <x v="34"/>
    <n v="0"/>
    <s v="Budget paper 1985/86 p321"/>
  </r>
  <r>
    <d v="1988-08-23T00:00:00"/>
    <d v="1988-07-01T00:00:00"/>
    <s v="Education alloawance beneficiary rebates"/>
    <x v="0"/>
    <s v="X"/>
    <s v="LR"/>
    <m/>
    <m/>
    <n v="-53"/>
    <s v="U"/>
    <m/>
    <n v="-20"/>
    <x v="1"/>
    <x v="15"/>
    <n v="0"/>
    <s v="Budget 1988-89 p403 "/>
  </r>
  <r>
    <d v="1996-08-20T00:00:00"/>
    <d v="1997-07-01T00:00:00"/>
    <s v="Personal Computer and Related Goods"/>
    <x v="3"/>
    <s v="N"/>
    <s v="DD"/>
    <m/>
    <m/>
    <n v="315"/>
    <s v="A"/>
    <m/>
    <n v="80"/>
    <x v="1"/>
    <x v="37"/>
    <n v="0"/>
    <s v="1996 - 1997 Budget Measures"/>
  </r>
  <r>
    <d v="2001-02-22T00:00:00"/>
    <d v="2001-03-22T00:00:00"/>
    <s v="The thresholds to apply from the 2000-01 income year have been increased to $13,807 for individuals and to $23,299 for families "/>
    <x v="0"/>
    <s v="X"/>
    <s v="LR"/>
    <m/>
    <m/>
    <n v="28"/>
    <s v="U"/>
    <m/>
    <n v="-20"/>
    <x v="2"/>
    <x v="19"/>
    <n v="1"/>
    <s v="2001-2002 Budget Paper No.2 Budget measure p30"/>
  </r>
  <r>
    <d v="1987-03-13T00:00:00"/>
    <d v="1987-08-01T00:00:00"/>
    <s v="Six per cent ceiling on excise rate"/>
    <x v="3"/>
    <s v="X"/>
    <s v="LR"/>
    <m/>
    <m/>
    <n v="141"/>
    <s v="A"/>
    <m/>
    <n v="0"/>
    <x v="1"/>
    <x v="35"/>
    <n v="0"/>
    <s v="Budget paper 1987/88 p299"/>
  </r>
  <r>
    <d v="2001-05-09T00:00:00"/>
    <d v="2001-05-11T00:00:00"/>
    <s v="increasing the Medicare levy threshold to $15,970 for pensioners below seniors age who are entitled to the pensioner rebate and to $20,000 for senior Australians "/>
    <x v="0"/>
    <s v="X"/>
    <s v="LR"/>
    <m/>
    <m/>
    <n v="2"/>
    <s v="U"/>
    <m/>
    <n v="-20"/>
    <x v="2"/>
    <x v="19"/>
    <n v="0"/>
    <s v="2001-2002 Budget Paper No.2 Budget measure p37"/>
  </r>
  <r>
    <d v="1996-08-20T00:00:00"/>
    <d v="1998-07-01T00:00:00"/>
    <s v="Medicare Levy Surchage"/>
    <x v="0"/>
    <s v="N"/>
    <s v="DD"/>
    <m/>
    <m/>
    <n v="680"/>
    <s v="A"/>
    <m/>
    <n v="75"/>
    <x v="1"/>
    <x v="22"/>
    <n v="0"/>
    <s v="1996 - 1997 Budget Measures"/>
  </r>
  <r>
    <d v="2001-05-22T00:00:00"/>
    <d v="2001-07-01T00:00:00"/>
    <s v="shareholders in LICs can directly benefit from the 50 per cent capital gains tax discount on assets realised by LICs（Listed Investment Companies） which have been held for more than 12 months. "/>
    <x v="1"/>
    <s v="X"/>
    <s v="LR"/>
    <m/>
    <m/>
    <n v="40"/>
    <s v="U"/>
    <m/>
    <n v="-20"/>
    <x v="1"/>
    <x v="19"/>
    <n v="0"/>
    <s v="2001-2002 Budget Paper No.2 Budget measure p22"/>
  </r>
  <r>
    <d v="1988-05-25T00:00:00"/>
    <d v="1988-07-01T00:00:00"/>
    <s v="Abolition of immigration clearance"/>
    <x v="3"/>
    <s v="X"/>
    <s v="LR"/>
    <m/>
    <m/>
    <n v="37"/>
    <s v="U"/>
    <m/>
    <n v="-19"/>
    <x v="1"/>
    <x v="15"/>
    <n v="0"/>
    <s v="Economic Statement May 1988"/>
  </r>
  <r>
    <d v="1992-08-18T00:00:00"/>
    <d v="1992-07-01T00:00:00"/>
    <s v="Medicare levy low income threshold"/>
    <x v="0"/>
    <s v="X"/>
    <s v="LR"/>
    <m/>
    <m/>
    <n v="-48"/>
    <s v="U"/>
    <m/>
    <n v="-18"/>
    <x v="2"/>
    <x v="30"/>
    <n v="0"/>
    <s v="Budget 1992-1993 4.1"/>
  </r>
  <r>
    <d v="1996-08-20T00:00:00"/>
    <d v="1997-07-01T00:00:00"/>
    <s v="Capital gains tax and company revenue provisions "/>
    <x v="1"/>
    <s v="N"/>
    <s v="DD"/>
    <m/>
    <m/>
    <n v="315"/>
    <s v="A"/>
    <m/>
    <n v="75"/>
    <x v="1"/>
    <x v="37"/>
    <n v="0"/>
    <s v="1996 - 1997 Budget Measures"/>
  </r>
  <r>
    <d v="1997-05-13T00:00:00"/>
    <d v="1997-05-13T00:00:00"/>
    <s v="Increase Medicare levy of low income tax thresholds"/>
    <x v="0"/>
    <s v="X"/>
    <s v="LR"/>
    <m/>
    <m/>
    <n v="0"/>
    <s v="U"/>
    <m/>
    <n v="-18"/>
    <x v="1"/>
    <x v="37"/>
    <n v="0"/>
    <s v="1997-1998 Budget Measures p166"/>
  </r>
  <r>
    <d v="2005-05-10T00:00:00"/>
    <d v="2005-07-01T00:00:00"/>
    <s v="increase the Medicare levy low income thresholds to $15,902 for individuals and $26,834 for families"/>
    <x v="0"/>
    <s v="X"/>
    <s v="LR"/>
    <m/>
    <m/>
    <n v="52"/>
    <s v="U"/>
    <m/>
    <n v="-18"/>
    <x v="1"/>
    <x v="6"/>
    <n v="0"/>
    <s v="2005-2006 Budget Paper No.2 Budget measure p21"/>
  </r>
  <r>
    <d v="2006-05-09T00:00:00"/>
    <d v="2006-07-01T00:00:00"/>
    <s v="increase the Medicare levy low-income thresholds $16,284 for individuals and $27,478 for families"/>
    <x v="0"/>
    <s v="X"/>
    <s v="LR"/>
    <m/>
    <m/>
    <n v="53"/>
    <s v="U"/>
    <m/>
    <n v="-18"/>
    <x v="1"/>
    <x v="1"/>
    <n v="0"/>
    <s v="2006-2007 Budget Paper No.2 Budget measure p24"/>
  </r>
  <r>
    <d v="1996-08-20T00:00:00"/>
    <d v="1997-07-01T00:00:00"/>
    <s v="Luxruy Car leasing "/>
    <x v="3"/>
    <s v="N"/>
    <s v="DD"/>
    <m/>
    <m/>
    <n v="315"/>
    <s v="A"/>
    <m/>
    <n v="60"/>
    <x v="1"/>
    <x v="37"/>
    <n v="0"/>
    <s v="1996 - 1997 Budget Measures"/>
  </r>
  <r>
    <d v="2003-05-13T00:00:00"/>
    <d v="2003-07-01T00:00:00"/>
    <s v="increase the Medicare levy low-income thresholds "/>
    <x v="0"/>
    <s v="X"/>
    <s v="LR"/>
    <m/>
    <m/>
    <n v="49"/>
    <s v="U"/>
    <m/>
    <n v="-17"/>
    <x v="1"/>
    <x v="10"/>
    <n v="0"/>
    <s v="2003-2004 Budget Paper No.2 Budget measure p30"/>
  </r>
  <r>
    <d v="1996-08-20T00:00:00"/>
    <d v="1997-07-01T00:00:00"/>
    <s v="Exemption of income derived by bona fide prospectors"/>
    <x v="1"/>
    <s v="N"/>
    <s v="DD"/>
    <m/>
    <m/>
    <n v="315"/>
    <s v="A"/>
    <m/>
    <n v="40"/>
    <x v="1"/>
    <x v="37"/>
    <n v="0"/>
    <s v="1996 - 1997 Budget Measures"/>
  </r>
  <r>
    <d v="1996-08-20T00:00:00"/>
    <d v="1997-07-01T00:00:00"/>
    <s v="Abolition of the superannuation standard contribution "/>
    <x v="2"/>
    <s v="N"/>
    <s v="DD"/>
    <m/>
    <m/>
    <n v="315"/>
    <s v="A"/>
    <m/>
    <n v="40"/>
    <x v="1"/>
    <x v="37"/>
    <n v="0"/>
    <s v="1996 - 1997 Budget Measures"/>
  </r>
  <r>
    <d v="1996-08-20T00:00:00"/>
    <d v="1997-07-01T00:00:00"/>
    <s v="Beneficairy Rebate"/>
    <x v="0"/>
    <s v="N"/>
    <s v="DD"/>
    <m/>
    <m/>
    <n v="315"/>
    <s v="A"/>
    <m/>
    <n v="30"/>
    <x v="1"/>
    <x v="37"/>
    <n v="0"/>
    <s v="1996 - 1997 Budget Measures"/>
  </r>
  <r>
    <d v="1996-08-20T00:00:00"/>
    <d v="1997-07-01T00:00:00"/>
    <s v="Medical expense rebate"/>
    <x v="0"/>
    <s v="N"/>
    <s v="DD"/>
    <m/>
    <m/>
    <n v="315"/>
    <s v="A"/>
    <m/>
    <n v="24"/>
    <x v="1"/>
    <x v="37"/>
    <n v="0"/>
    <s v="1996 - 1997 Budget Measures"/>
  </r>
  <r>
    <d v="1996-05-14T00:00:00"/>
    <d v="1996-07-01T00:00:00"/>
    <s v="increase Medicare levy from 1.5% to 1.7%"/>
    <x v="0"/>
    <s v="N"/>
    <s v="DD"/>
    <m/>
    <m/>
    <n v="48"/>
    <s v="U"/>
    <m/>
    <n v="500"/>
    <x v="1"/>
    <x v="42"/>
    <n v="0"/>
    <s v="NCOME TAX ASSESSMENT AMENDMENT BILL 1996"/>
  </r>
  <r>
    <d v="2012-10-22T00:00:00"/>
    <d v="2013-07-01T00:00:00"/>
    <s v="reduce the Baby Bonus payment for second and subsequent children to $3,000. "/>
    <x v="0"/>
    <s v="N"/>
    <s v="SD"/>
    <m/>
    <m/>
    <n v="252"/>
    <s v="A"/>
    <m/>
    <n v="175.7"/>
    <x v="1"/>
    <x v="9"/>
    <n v="0"/>
    <s v="2012 - 2013 MYEFO p222"/>
  </r>
  <r>
    <d v="1995-05-09T00:00:00"/>
    <d v="1998-07-01T00:00:00"/>
    <s v="Redirection of third stage tax cut"/>
    <x v="0"/>
    <s v="N"/>
    <s v="DD"/>
    <m/>
    <m/>
    <n v="1149"/>
    <s v="A"/>
    <m/>
    <n v="4340"/>
    <x v="1"/>
    <x v="22"/>
    <n v="0"/>
    <s v="Budget 1995-1996 4.5"/>
  </r>
  <r>
    <d v="1995-05-09T00:00:00"/>
    <d v="1995-07-01T00:00:00"/>
    <s v="Corporate tax increase from 33 to 36 percent"/>
    <x v="1"/>
    <s v="N"/>
    <s v="DD"/>
    <m/>
    <m/>
    <n v="53"/>
    <s v="U"/>
    <m/>
    <n v="1140"/>
    <x v="1"/>
    <x v="39"/>
    <n v="0"/>
    <s v="Budget 1995-1996 4.5"/>
  </r>
  <r>
    <d v="1980-09-30T00:00:00"/>
    <d v="1980-10-01T00:00:00"/>
    <s v="film industry incentives"/>
    <x v="1"/>
    <s v="N"/>
    <s v="CC"/>
    <m/>
    <m/>
    <n v="1"/>
    <s v="U"/>
    <m/>
    <n v="-20"/>
    <x v="3"/>
    <x v="25"/>
    <n v="0"/>
    <s v="Budget paper 1981/82 p218"/>
  </r>
  <r>
    <d v="1988-04-12T00:00:00"/>
    <d v="1989-07-01T00:00:00"/>
    <s v="Tariff change on Crude oil"/>
    <x v="3"/>
    <s v="X"/>
    <s v="IL"/>
    <m/>
    <m/>
    <n v="445"/>
    <s v="A"/>
    <m/>
    <n v="-14"/>
    <x v="1"/>
    <x v="3"/>
    <n v="0"/>
    <s v="CUSTOMS TARIFF AMENDMENT BILL (NO. 2)"/>
  </r>
  <r>
    <d v="1988-04-12T00:00:00"/>
    <d v="1989-02-01T00:00:00"/>
    <s v="Tariff affecting transport containers "/>
    <x v="3"/>
    <s v="X"/>
    <s v="IL"/>
    <m/>
    <m/>
    <n v="295"/>
    <s v="A"/>
    <m/>
    <n v="9"/>
    <x v="2"/>
    <x v="15"/>
    <n v="0"/>
    <s v="CUSTOMS TARIFF AMENDMENT BILL (NO. 2)"/>
  </r>
  <r>
    <d v="1985-08-20T00:00:00"/>
    <d v="1985-11-01T00:00:00"/>
    <s v="Increase threshold oof medicare levy"/>
    <x v="0"/>
    <s v="X"/>
    <s v="LR"/>
    <m/>
    <m/>
    <n v="73"/>
    <s v="U"/>
    <m/>
    <n v="-15"/>
    <x v="3"/>
    <x v="34"/>
    <n v="0"/>
    <s v="Budget paper 1985/86 p321"/>
  </r>
  <r>
    <d v="1985-09-19T00:00:00"/>
    <d v="1985-09-20T00:00:00"/>
    <s v="Sales tax exemption for Earth Stations and Community Broadcasting Service"/>
    <x v="3"/>
    <s v="X"/>
    <s v="IL"/>
    <m/>
    <m/>
    <n v="1"/>
    <s v="U"/>
    <m/>
    <n v="-15"/>
    <x v="3"/>
    <x v="34"/>
    <n v="0"/>
    <s v="Budget paper 1986/87 p273"/>
  </r>
  <r>
    <d v="1988-05-25T00:00:00"/>
    <d v="1988-07-01T00:00:00"/>
    <s v="Taxation of superannuation fund benefits"/>
    <x v="2"/>
    <s v="X"/>
    <s v="IL"/>
    <m/>
    <m/>
    <n v="37"/>
    <s v="U"/>
    <m/>
    <n v="-15"/>
    <x v="1"/>
    <x v="15"/>
    <n v="0"/>
    <s v="Economic Statement May 1988"/>
  </r>
  <r>
    <d v="1990-08-21T00:00:00"/>
    <d v="1990-08-21T00:00:00"/>
    <s v="special deductions for petroleum and mining activities"/>
    <x v="1"/>
    <s v="X"/>
    <s v="IL"/>
    <m/>
    <m/>
    <n v="0"/>
    <s v="U"/>
    <m/>
    <n v="-15"/>
    <x v="3"/>
    <x v="24"/>
    <n v="0"/>
    <s v="Budget 1990-91 4.4"/>
  </r>
  <r>
    <d v="1995-05-09T00:00:00"/>
    <d v="1995-05-09T00:00:00"/>
    <s v="Increase whole sale tax rate of luxury cars "/>
    <x v="3"/>
    <s v="N"/>
    <s v="DD"/>
    <m/>
    <m/>
    <n v="0"/>
    <s v="U"/>
    <m/>
    <n v="405"/>
    <x v="2"/>
    <x v="39"/>
    <n v="0"/>
    <s v="Budget 1995-1996 4.5"/>
  </r>
  <r>
    <d v="1988-05-25T00:00:00"/>
    <d v="1989-07-01T00:00:00"/>
    <s v="Taxattion of foreign source income"/>
    <x v="0"/>
    <s v="X"/>
    <s v="IL"/>
    <m/>
    <m/>
    <n v="402"/>
    <s v="A"/>
    <m/>
    <n v="85"/>
    <x v="1"/>
    <x v="3"/>
    <n v="0"/>
    <s v="Economic Statement May 1988"/>
  </r>
  <r>
    <d v="2010-05-11T00:00:00"/>
    <d v="2011-07-01T00:00:00"/>
    <s v="increase the threshold of the net medical expenses tax offset (NMETO) from $1,500 to $2,000 "/>
    <x v="0"/>
    <s v="N"/>
    <s v="SD"/>
    <m/>
    <m/>
    <n v="416"/>
    <s v="A"/>
    <m/>
    <n v="140"/>
    <x v="1"/>
    <x v="16"/>
    <n v="0"/>
    <s v="2010-2011 Budget Paper No.2 Budget measure p35"/>
  </r>
  <r>
    <d v="1995-05-09T00:00:00"/>
    <d v="1995-07-01T00:00:00"/>
    <s v="Increase sale tax rate of building materials to 12 per cent"/>
    <x v="3"/>
    <s v="N"/>
    <s v="DD"/>
    <m/>
    <m/>
    <n v="53"/>
    <s v="U"/>
    <m/>
    <n v="290"/>
    <x v="1"/>
    <x v="39"/>
    <n v="0"/>
    <s v="Budget 1995-1996 4.5"/>
  </r>
  <r>
    <d v="1995-05-09T00:00:00"/>
    <d v="1995-12-01T00:00:00"/>
    <s v="PAYE remittance arrangements"/>
    <x v="0"/>
    <s v="N"/>
    <s v="DD"/>
    <m/>
    <m/>
    <n v="206"/>
    <s v="A"/>
    <m/>
    <n v="275"/>
    <x v="1"/>
    <x v="39"/>
    <n v="0"/>
    <s v="Budget 1995-1996 4.5"/>
  </r>
  <r>
    <d v="1995-05-09T00:00:00"/>
    <d v="1995-05-09T00:00:00"/>
    <s v="Higher benchmark Dividend Payout Ratio for government business enterprises "/>
    <x v="1"/>
    <s v="N"/>
    <s v="DD"/>
    <m/>
    <m/>
    <n v="0"/>
    <s v="U"/>
    <m/>
    <n v="179"/>
    <x v="2"/>
    <x v="39"/>
    <n v="0"/>
    <s v="Budget 1995-1996 4.6"/>
  </r>
  <r>
    <d v="1996-08-20T00:00:00"/>
    <d v="1996-08-20T00:00:00"/>
    <s v="Medicare Levy Income Thresholds"/>
    <x v="0"/>
    <s v="X"/>
    <s v="LR"/>
    <m/>
    <m/>
    <n v="0"/>
    <s v="U"/>
    <m/>
    <n v="-15"/>
    <x v="3"/>
    <x v="42"/>
    <n v="0"/>
    <s v="1996 - 1997 Budget Measures"/>
  </r>
  <r>
    <d v="1995-05-09T00:00:00"/>
    <d v="1995-05-09T00:00:00"/>
    <s v="Tax deduction is denied to commercial debt"/>
    <x v="1"/>
    <s v="N"/>
    <s v="DD"/>
    <m/>
    <m/>
    <n v="0"/>
    <s v="U"/>
    <m/>
    <n v="54"/>
    <x v="2"/>
    <x v="39"/>
    <n v="0"/>
    <s v="Budget 1995-1996 4.5"/>
  </r>
  <r>
    <d v="1995-05-09T00:00:00"/>
    <d v="1995-11-01T00:00:00"/>
    <s v="Remove exemption of recycled paper products"/>
    <x v="3"/>
    <s v="N"/>
    <s v="DD"/>
    <m/>
    <m/>
    <n v="176"/>
    <s v="A"/>
    <m/>
    <n v="15"/>
    <x v="0"/>
    <x v="42"/>
    <n v="0"/>
    <s v="Budget 1995-1996 4.5"/>
  </r>
  <r>
    <d v="2014-05-13T00:00:00"/>
    <d v="2016-07-01T00:00:00"/>
    <s v="reducing the rates of the refundable and non-refundable offsets by 1.5 percentage points, "/>
    <x v="1"/>
    <s v="N"/>
    <s v="SD"/>
    <m/>
    <m/>
    <n v="780"/>
    <s v="A"/>
    <m/>
    <n v="130"/>
    <x v="1"/>
    <x v="20"/>
    <n v="0"/>
    <s v="2014-2015 Budget Paper No.2 Budget measure p18"/>
  </r>
  <r>
    <d v="2016-05-03T00:00:00"/>
    <d v="2016-05-03T00:00:00"/>
    <s v="expanding tax incentives for early-stage investors"/>
    <x v="1"/>
    <s v="X"/>
    <s v="LR"/>
    <m/>
    <m/>
    <n v="0"/>
    <s v="U"/>
    <m/>
    <n v="-15"/>
    <x v="2"/>
    <x v="20"/>
    <n v="0"/>
    <s v="2016-2017 Budget Paper No.2 Budget measure p21"/>
  </r>
  <r>
    <d v="1976-08-17T00:00:00"/>
    <d v="1976-08-17T00:00:00"/>
    <s v="Estate duty of $50000 spouse deduction"/>
    <x v="0"/>
    <s v="X"/>
    <s v="IL"/>
    <m/>
    <m/>
    <n v="0"/>
    <s v="U"/>
    <m/>
    <n v="-14"/>
    <x v="3"/>
    <x v="0"/>
    <n v="0"/>
    <s v="Budget paper 1976/77 p109"/>
  </r>
  <r>
    <d v="1988-05-25T00:00:00"/>
    <d v="1989-07-01T00:00:00"/>
    <s v="Restore the tax linkage to the Income Equalisation Deposit Scheme"/>
    <x v="1"/>
    <s v="X"/>
    <s v="LR"/>
    <m/>
    <m/>
    <n v="402"/>
    <s v="A"/>
    <m/>
    <n v="-40"/>
    <x v="1"/>
    <x v="3"/>
    <n v="0"/>
    <s v="Economic Statement May 1988"/>
  </r>
  <r>
    <d v="1994-05-04T00:00:00"/>
    <d v="1994-05-04T00:00:00"/>
    <s v="Removal of developing country preference "/>
    <x v="3"/>
    <s v="N"/>
    <s v="DD"/>
    <m/>
    <m/>
    <n v="0"/>
    <s v="U"/>
    <m/>
    <n v="68"/>
    <x v="1"/>
    <x v="29"/>
    <n v="0"/>
    <s v="Budget 1994-1995 4.40"/>
  </r>
  <r>
    <d v="1979-08-21T00:00:00"/>
    <d v="1979-08-21T00:00:00"/>
    <s v="incentives for coversion of oil-fired equipment"/>
    <x v="1"/>
    <s v="X"/>
    <s v="LR"/>
    <m/>
    <m/>
    <n v="0"/>
    <s v="U"/>
    <m/>
    <n v="-14"/>
    <x v="3"/>
    <x v="41"/>
    <n v="0"/>
    <s v="Budget paper 1979/80 p193"/>
  </r>
  <r>
    <d v="1992-05-26T00:00:00"/>
    <d v="1992-07-01T00:00:00"/>
    <s v="Interest on underpayment or overpayment of taxes"/>
    <x v="4"/>
    <s v="X"/>
    <s v="TC"/>
    <m/>
    <m/>
    <n v="36"/>
    <s v="U"/>
    <m/>
    <n v="-14"/>
    <x v="1"/>
    <x v="30"/>
    <n v="0"/>
    <s v="Budget 1992-1993 4.50-4.52"/>
  </r>
  <r>
    <d v="1990-08-21T00:00:00"/>
    <d v="1990-07-01T00:00:00"/>
    <s v="Provisional tax : Exemption for pensioners"/>
    <x v="0"/>
    <s v="X"/>
    <s v="IL"/>
    <m/>
    <m/>
    <n v="-51"/>
    <s v="U"/>
    <m/>
    <n v="-13"/>
    <x v="1"/>
    <x v="24"/>
    <n v="1"/>
    <s v="Budget 1990-91 4.4"/>
  </r>
  <r>
    <d v="1992-06-30T00:00:00"/>
    <d v="1992-07-01T00:00:00"/>
    <s v="Cattle transaction levy "/>
    <x v="3"/>
    <s v="X"/>
    <s v="LR"/>
    <m/>
    <m/>
    <n v="1"/>
    <s v="U"/>
    <m/>
    <n v="-13"/>
    <x v="1"/>
    <x v="30"/>
    <n v="0"/>
    <s v="Budget 1992-1993 4.50-4.52"/>
  </r>
  <r>
    <d v="2014-05-13T00:00:00"/>
    <d v="2014-05-13T00:00:00"/>
    <s v="increase the medicare levy low income threshholds"/>
    <x v="0"/>
    <s v="X"/>
    <s v="LR"/>
    <m/>
    <m/>
    <n v="0"/>
    <s v="U"/>
    <m/>
    <n v="-13"/>
    <x v="2"/>
    <x v="28"/>
    <m/>
    <s v="2014-2015 Budget Paper No.2 Budget measure"/>
  </r>
  <r>
    <d v="1994-03-24T00:00:00"/>
    <d v="1994-03-24T00:00:00"/>
    <s v="Amendament to the definition of &quot;Bench mark Interest rate&quot;"/>
    <x v="0"/>
    <s v="N"/>
    <s v="DD"/>
    <m/>
    <m/>
    <n v="0"/>
    <s v="U"/>
    <m/>
    <n v="45"/>
    <x v="2"/>
    <x v="29"/>
    <n v="0"/>
    <s v="Budget 1994-1995 4.43"/>
  </r>
  <r>
    <d v="1993-08-17T00:00:00"/>
    <d v="1996-01-01T00:00:00"/>
    <s v="Deferral of third stage tax cut"/>
    <x v="0"/>
    <s v="N"/>
    <s v="DD"/>
    <m/>
    <m/>
    <n v="867"/>
    <s v="A"/>
    <m/>
    <n v="3550"/>
    <x v="0"/>
    <x v="42"/>
    <n v="0"/>
    <s v="Budget 1993-1994 4.6"/>
  </r>
  <r>
    <d v="1984-08-21T00:00:00"/>
    <d v="1984-08-21T00:00:00"/>
    <s v="reduction excise on low alcohol beer"/>
    <x v="3"/>
    <s v="X"/>
    <s v="IL"/>
    <m/>
    <m/>
    <n v="0"/>
    <s v="U"/>
    <m/>
    <n v="-12"/>
    <x v="3"/>
    <x v="14"/>
    <n v="0"/>
    <s v="Budget paper 1984/85 p285"/>
  </r>
  <r>
    <d v="1989-08-15T00:00:00"/>
    <d v="1989-08-15T00:00:00"/>
    <s v="Small manufacturer exemptions "/>
    <x v="3"/>
    <s v="X"/>
    <s v="LR"/>
    <m/>
    <m/>
    <n v="0"/>
    <s v="U"/>
    <m/>
    <n v="-12"/>
    <x v="1"/>
    <x v="3"/>
    <n v="0"/>
    <s v="Budget 1989-1990 4.5"/>
  </r>
  <r>
    <d v="1994-05-04T00:00:00"/>
    <d v="1994-07-01T00:00:00"/>
    <s v="Regional Headquaters Initiatives"/>
    <x v="1"/>
    <s v="X"/>
    <s v="LR"/>
    <m/>
    <m/>
    <n v="58"/>
    <s v="U"/>
    <m/>
    <n v="-12"/>
    <x v="1"/>
    <x v="29"/>
    <n v="0"/>
    <s v="Budget 1994-1995 4.38"/>
  </r>
  <r>
    <d v="2016-11-28T00:00:00"/>
    <d v="2017-07-01T00:00:00"/>
    <s v="increased the passenger movement charge by $5 to $60 per passenger with effect from 1 July 2017 "/>
    <x v="0"/>
    <s v="N"/>
    <s v="SD"/>
    <m/>
    <m/>
    <n v="215"/>
    <s v="A"/>
    <m/>
    <n v="105"/>
    <x v="1"/>
    <x v="7"/>
    <n v="0"/>
    <s v="2017-2018 Budget Paper No.2 Budget measure p20"/>
  </r>
  <r>
    <d v="1995-02-24T00:00:00"/>
    <d v="1995-04-01T00:00:00"/>
    <s v="FBT not subject to car parking for self-employed person"/>
    <x v="0"/>
    <s v="X"/>
    <s v="IL"/>
    <m/>
    <m/>
    <n v="36"/>
    <s v="U"/>
    <m/>
    <n v="-12"/>
    <x v="2"/>
    <x v="39"/>
    <n v="0"/>
    <s v="Budget 1995-1996 4.6"/>
  </r>
  <r>
    <d v="1997-05-13T00:00:00"/>
    <d v="1997-07-01T00:00:00"/>
    <s v="Reforms to early release of superannuation benefits "/>
    <x v="2"/>
    <s v="X"/>
    <s v="LR"/>
    <m/>
    <m/>
    <n v="49"/>
    <s v="U"/>
    <m/>
    <n v="-11.4"/>
    <x v="1"/>
    <x v="37"/>
    <n v="0"/>
    <s v="1997-1998 Budget Measures p193"/>
  </r>
  <r>
    <d v="1984-08-21T00:00:00"/>
    <d v="1984-08-21T00:00:00"/>
    <s v="index of diesel fuel rebate"/>
    <x v="3"/>
    <s v="X"/>
    <s v="IL"/>
    <m/>
    <m/>
    <n v="0"/>
    <s v="U"/>
    <m/>
    <n v="-11"/>
    <x v="3"/>
    <x v="14"/>
    <n v="0"/>
    <s v="Budget paper 1984/85 p285"/>
  </r>
  <r>
    <d v="1984-08-21T00:00:00"/>
    <d v="1984-07-01T00:00:00"/>
    <s v="Increase in the basic rate of Zone Rebates"/>
    <x v="0"/>
    <s v="X"/>
    <s v="LR"/>
    <m/>
    <m/>
    <n v="-51"/>
    <s v="U"/>
    <m/>
    <n v="-11"/>
    <x v="1"/>
    <x v="14"/>
    <n v="0"/>
    <s v="Budget paper 1984/85 p285"/>
  </r>
  <r>
    <d v="1986-08-19T00:00:00"/>
    <d v="1986-08-19T00:00:00"/>
    <s v="Increase in social secuurity beneficiary rebates"/>
    <x v="0"/>
    <s v="X"/>
    <s v="LR"/>
    <m/>
    <m/>
    <n v="0"/>
    <s v="U"/>
    <m/>
    <n v="-11"/>
    <x v="3"/>
    <x v="40"/>
    <n v="0"/>
    <s v="Budget paper 1986/87 p273"/>
  </r>
  <r>
    <d v="1993-08-17T00:00:00"/>
    <d v="1995-07-01T00:00:00"/>
    <s v="Increase whole sale tax rate by further one percent (stage 2)"/>
    <x v="3"/>
    <s v="N"/>
    <s v="DD"/>
    <m/>
    <m/>
    <n v="683"/>
    <s v="A"/>
    <m/>
    <n v="760"/>
    <x v="1"/>
    <x v="39"/>
    <n v="0"/>
    <s v="Budget 1993-1994 4.6"/>
  </r>
  <r>
    <d v="1981-08-18T00:00:00"/>
    <d v="1981-11-01T00:00:00"/>
    <s v="changes to income tax zone allowance"/>
    <x v="0"/>
    <s v="X"/>
    <s v="LR"/>
    <m/>
    <m/>
    <n v="75"/>
    <s v="U"/>
    <m/>
    <n v="-10"/>
    <x v="3"/>
    <x v="21"/>
    <n v="0"/>
    <s v="Budget paper 1981/82 p218"/>
  </r>
  <r>
    <d v="1984-08-21T00:00:00"/>
    <d v="1984-08-21T00:00:00"/>
    <s v="Deduction on Mineral Exploration"/>
    <x v="1"/>
    <s v="X"/>
    <s v="LR"/>
    <m/>
    <m/>
    <n v="0"/>
    <s v="U"/>
    <m/>
    <n v="-10"/>
    <x v="3"/>
    <x v="14"/>
    <n v="0"/>
    <s v="Budget paper 1984/85 p285"/>
  </r>
  <r>
    <d v="1986-08-19T00:00:00"/>
    <d v="1986-08-19T00:00:00"/>
    <s v="Increease in pensioner rebate"/>
    <x v="0"/>
    <s v="X"/>
    <s v="LR"/>
    <m/>
    <m/>
    <n v="0"/>
    <s v="U"/>
    <m/>
    <n v="-10"/>
    <x v="3"/>
    <x v="40"/>
    <n v="0"/>
    <s v="Budget paper 1986/87 p273"/>
  </r>
  <r>
    <d v="1988-08-23T00:00:00"/>
    <d v="1988-07-01T00:00:00"/>
    <s v="Management and investment company program"/>
    <x v="1"/>
    <s v="X"/>
    <s v="LR"/>
    <m/>
    <m/>
    <n v="-53"/>
    <s v="U"/>
    <d v="1991-06-30T00:00:00"/>
    <n v="-10"/>
    <x v="1"/>
    <x v="15"/>
    <n v="1"/>
    <s v="Budget 1988-89 p403 "/>
  </r>
  <r>
    <d v="1988-08-23T00:00:00"/>
    <d v="1988-12-01T00:00:00"/>
    <s v="radio communication license fee"/>
    <x v="3"/>
    <s v="X"/>
    <s v="IL"/>
    <m/>
    <m/>
    <n v="100"/>
    <s v="A"/>
    <m/>
    <n v="10"/>
    <x v="0"/>
    <x v="3"/>
    <n v="0"/>
    <s v="Budget 1988-89 p403 "/>
  </r>
  <r>
    <d v="1989-08-15T00:00:00"/>
    <d v="1989-08-16T00:00:00"/>
    <s v="Tax deductions for the quarrying industry"/>
    <x v="1"/>
    <s v="X"/>
    <s v="LR"/>
    <m/>
    <m/>
    <n v="1"/>
    <s v="U"/>
    <m/>
    <n v="-10"/>
    <x v="1"/>
    <x v="3"/>
    <n v="0"/>
    <s v="Budget 1989-1990 4.5"/>
  </r>
  <r>
    <d v="1991-08-20T00:00:00"/>
    <d v="1991-11-01T00:00:00"/>
    <s v="Medicare levy low income threshold"/>
    <x v="0"/>
    <s v="X"/>
    <s v="LR"/>
    <m/>
    <m/>
    <n v="73"/>
    <s v="U"/>
    <m/>
    <n v="-10"/>
    <x v="0"/>
    <x v="30"/>
    <n v="0"/>
    <s v="Budget 1989-1990 4.1"/>
  </r>
  <r>
    <d v="1992-02-26T00:00:00"/>
    <d v="1992-02-27T00:00:00"/>
    <s v="Capital gain tax good will exemption for small business "/>
    <x v="1"/>
    <s v="X"/>
    <s v="LR"/>
    <m/>
    <m/>
    <n v="1"/>
    <s v="U"/>
    <m/>
    <n v="-10"/>
    <x v="1"/>
    <x v="30"/>
    <n v="0"/>
    <s v="Budget 1992-1993 4.42"/>
  </r>
  <r>
    <d v="1992-04-01T00:00:00"/>
    <d v="1992-04-01T00:00:00"/>
    <s v="Exemption of Australian defence force in cambodia"/>
    <x v="0"/>
    <s v="X"/>
    <s v="LR"/>
    <m/>
    <m/>
    <n v="0"/>
    <s v="U"/>
    <m/>
    <n v="-10"/>
    <x v="2"/>
    <x v="30"/>
    <n v="0"/>
    <s v="Budget 1992-1993 4.50-4.52"/>
  </r>
  <r>
    <d v="1988-08-23T00:00:00"/>
    <d v="1989-07-01T00:00:00"/>
    <s v="Uranium Export Levy"/>
    <x v="3"/>
    <s v="X"/>
    <s v="IL"/>
    <m/>
    <m/>
    <n v="312"/>
    <s v="A"/>
    <m/>
    <n v="1"/>
    <x v="1"/>
    <x v="3"/>
    <n v="0"/>
    <s v="Budget 1988-89 p403 "/>
  </r>
  <r>
    <d v="1988-11-30T00:00:00"/>
    <d v="1989-06-15T00:00:00"/>
    <s v="Superannuiation tax reform"/>
    <x v="2"/>
    <s v="X"/>
    <s v="LR"/>
    <m/>
    <m/>
    <n v="197"/>
    <s v="A"/>
    <m/>
    <n v="-63"/>
    <x v="1"/>
    <x v="3"/>
    <n v="0"/>
    <s v="Budget 1989-1990 4.5"/>
  </r>
  <r>
    <d v="1995-05-09T00:00:00"/>
    <d v="1995-07-01T00:00:00"/>
    <s v="Medicare levy for low income thresholds"/>
    <x v="0"/>
    <s v="X"/>
    <s v="LR"/>
    <m/>
    <m/>
    <n v="53"/>
    <s v="U"/>
    <m/>
    <n v="-10"/>
    <x v="1"/>
    <x v="39"/>
    <n v="0"/>
    <s v="Budget 1995-1996 4.5"/>
  </r>
  <r>
    <d v="1994-08-16T00:00:00"/>
    <d v="1994-08-16T00:00:00"/>
    <s v="NRMA De-mutalisation"/>
    <x v="1"/>
    <s v="X"/>
    <s v="LR"/>
    <m/>
    <m/>
    <n v="0"/>
    <s v="U"/>
    <m/>
    <n v="-10"/>
    <x v="3"/>
    <x v="29"/>
    <n v="0"/>
    <s v="Budget 1995-1996 4.6"/>
  </r>
  <r>
    <d v="1989-03-03T00:00:00"/>
    <d v="1989-07-01T00:00:00"/>
    <s v="Taxation of petroleum products"/>
    <x v="3"/>
    <s v="X"/>
    <s v="LR"/>
    <m/>
    <m/>
    <n v="120"/>
    <s v="A"/>
    <m/>
    <n v="-3"/>
    <x v="1"/>
    <x v="3"/>
    <n v="0"/>
    <s v="Budget 1989-1990 4.5"/>
  </r>
  <r>
    <d v="2015-05-12T00:00:00"/>
    <d v="2015-07-01T00:00:00"/>
    <s v="allow immediate deductibility for professional expenses "/>
    <x v="1"/>
    <s v="X"/>
    <s v="LR"/>
    <m/>
    <m/>
    <n v="50"/>
    <s v="U"/>
    <m/>
    <n v="-10"/>
    <x v="1"/>
    <x v="13"/>
    <n v="0"/>
    <s v="2015-2016 Budget Paper No.2 Budget measure p17"/>
  </r>
  <r>
    <d v="1985-08-20T00:00:00"/>
    <d v="1985-11-01T00:00:00"/>
    <s v="Social Security Beneficiary Rebates"/>
    <x v="0"/>
    <s v="X"/>
    <s v="LR"/>
    <m/>
    <m/>
    <n v="73"/>
    <s v="U"/>
    <m/>
    <n v="-9"/>
    <x v="3"/>
    <x v="34"/>
    <n v="0"/>
    <s v="Budget paper 1985/86 p321"/>
  </r>
  <r>
    <d v="1985-08-20T00:00:00"/>
    <d v="1985-08-20T00:00:00"/>
    <s v="increase the lump-sum termnation empployment payment"/>
    <x v="0"/>
    <s v="X"/>
    <s v="LR"/>
    <m/>
    <m/>
    <n v="0"/>
    <s v="U"/>
    <m/>
    <n v="-8"/>
    <x v="1"/>
    <x v="34"/>
    <n v="0"/>
    <s v="Budget paper 1985/86 p321"/>
  </r>
  <r>
    <d v="1987-09-15T00:00:00"/>
    <d v="1987-07-01T00:00:00"/>
    <s v="increase in medicare levy low income thresholds"/>
    <x v="0"/>
    <s v="X"/>
    <s v="LR"/>
    <m/>
    <m/>
    <n v="-76"/>
    <s v="U"/>
    <m/>
    <n v="-8"/>
    <x v="1"/>
    <x v="35"/>
    <n v="0"/>
    <s v="Budget paper 1987/88 p299"/>
  </r>
  <r>
    <d v="1984-08-21T00:00:00"/>
    <d v="1984-07-01T00:00:00"/>
    <s v="Extended rebate to de facto from 1 July to 1 November 1984"/>
    <x v="0"/>
    <s v="X"/>
    <s v="IL"/>
    <m/>
    <m/>
    <n v="-51"/>
    <s v="U"/>
    <m/>
    <n v="-7"/>
    <x v="1"/>
    <x v="14"/>
    <n v="0"/>
    <s v="Budget paper 1984/85 p285"/>
  </r>
  <r>
    <d v="1985-07-17T00:00:00"/>
    <d v="1985-07-17T00:00:00"/>
    <s v="Depreciation for new residential income-producing buildings "/>
    <x v="1"/>
    <s v="X"/>
    <s v="LR"/>
    <m/>
    <m/>
    <n v="0"/>
    <s v="U"/>
    <m/>
    <n v="-7"/>
    <x v="1"/>
    <x v="34"/>
    <n v="0"/>
    <s v="Budget paper 1985/86 p321"/>
  </r>
  <r>
    <d v="1986-11-12T00:00:00"/>
    <d v="1986-12-04T00:00:00"/>
    <s v="TV station license fee rebate"/>
    <x v="3"/>
    <s v="X"/>
    <s v="LR"/>
    <m/>
    <m/>
    <n v="22"/>
    <s v="U"/>
    <m/>
    <n v="-7"/>
    <x v="0"/>
    <x v="35"/>
    <n v="0"/>
    <s v="BROADCASTING AMENDMENT BILL 1986"/>
  </r>
  <r>
    <d v="1988-08-23T00:00:00"/>
    <d v="1988-08-23T00:00:00"/>
    <s v="Wholesale tax rationalisation"/>
    <x v="3"/>
    <s v="X"/>
    <s v="IL"/>
    <m/>
    <m/>
    <n v="0"/>
    <s v="U"/>
    <m/>
    <n v="-7"/>
    <x v="3"/>
    <x v="15"/>
    <n v="0"/>
    <s v="Budget 1988-89 p403 "/>
  </r>
  <r>
    <d v="1993-08-17T00:00:00"/>
    <d v="1993-07-01T00:00:00"/>
    <s v="Write off allowance for Vineyards"/>
    <x v="1"/>
    <s v="X"/>
    <s v="LR"/>
    <m/>
    <m/>
    <n v="-47"/>
    <s v="U"/>
    <m/>
    <n v="-7"/>
    <x v="1"/>
    <x v="23"/>
    <n v="0"/>
    <s v="Budget 1994-1995 4.36"/>
  </r>
  <r>
    <d v="1979-08-21T00:00:00"/>
    <d v="1979-08-21T00:00:00"/>
    <s v="depreciation for storage facilities for grain, hay or fobber"/>
    <x v="1"/>
    <s v="X"/>
    <s v="LR"/>
    <m/>
    <m/>
    <n v="0"/>
    <s v="U"/>
    <m/>
    <n v="-6"/>
    <x v="3"/>
    <x v="41"/>
    <n v="0"/>
    <s v="Budget paper 1979/80 p193"/>
  </r>
  <r>
    <d v="1979-08-21T00:00:00"/>
    <d v="1979-08-21T00:00:00"/>
    <s v="concession for onshore oil exploration "/>
    <x v="1"/>
    <s v="X"/>
    <s v="LR"/>
    <m/>
    <m/>
    <n v="0"/>
    <s v="U"/>
    <m/>
    <n v="-6"/>
    <x v="3"/>
    <x v="41"/>
    <n v="0"/>
    <s v="Budget paper 1979/80 p193"/>
  </r>
  <r>
    <d v="1980-09-30T00:00:00"/>
    <d v="1980-10-01T00:00:00"/>
    <s v="deduction for home insulation expense"/>
    <x v="0"/>
    <s v="X"/>
    <s v="LR"/>
    <m/>
    <m/>
    <n v="1"/>
    <s v="U"/>
    <m/>
    <n v="-6"/>
    <x v="1"/>
    <x v="25"/>
    <n v="0"/>
    <s v="Budget paper 1981/82 p218"/>
  </r>
  <r>
    <d v="1984-08-21T00:00:00"/>
    <d v="1984-11-01T00:00:00"/>
    <s v="Increase pensioner rebate shade-out threshold "/>
    <x v="0"/>
    <s v="X"/>
    <s v="LR"/>
    <m/>
    <m/>
    <n v="72"/>
    <s v="U"/>
    <m/>
    <n v="-6"/>
    <x v="3"/>
    <x v="14"/>
    <n v="0"/>
    <s v="Budget paper 1984/85 p285"/>
  </r>
  <r>
    <d v="2001-05-22T00:00:00"/>
    <d v="2001-07-01T00:00:00"/>
    <s v="an increase in the passenger movement charge of $8 to $38per passenger from 1 July 2001 "/>
    <x v="3"/>
    <s v="N"/>
    <s v="SD"/>
    <m/>
    <m/>
    <n v="40"/>
    <s v="U"/>
    <m/>
    <n v="100.7"/>
    <x v="1"/>
    <x v="19"/>
    <n v="0"/>
    <s v="2001-2002 Budget Paper No.2 Budget measure p7"/>
  </r>
  <r>
    <d v="1989-08-15T00:00:00"/>
    <d v="1989-12-01T00:00:00"/>
    <s v="Radiocommunications licence fees"/>
    <x v="3"/>
    <s v="X"/>
    <s v="IL"/>
    <m/>
    <m/>
    <n v="108"/>
    <s v="A"/>
    <m/>
    <n v="10"/>
    <x v="0"/>
    <x v="24"/>
    <n v="0"/>
    <s v="Budget 1989-1990 4.5"/>
  </r>
  <r>
    <d v="1989-08-15T00:00:00"/>
    <d v="1990-07-01T00:00:00"/>
    <s v="Therapeutic goods "/>
    <x v="3"/>
    <s v="X"/>
    <s v="IL"/>
    <m/>
    <m/>
    <n v="320"/>
    <s v="A"/>
    <m/>
    <n v="14"/>
    <x v="1"/>
    <x v="24"/>
    <n v="0"/>
    <s v="Budget 1989-1990 4.5"/>
  </r>
  <r>
    <d v="1993-08-17T00:00:00"/>
    <d v="1993-08-17T00:00:00"/>
    <s v="Increase whole sale tax rate by one percent (stage 1)"/>
    <x v="3"/>
    <s v="N"/>
    <s v="DD"/>
    <m/>
    <m/>
    <n v="0"/>
    <s v="U"/>
    <m/>
    <n v="585"/>
    <x v="3"/>
    <x v="23"/>
    <n v="0"/>
    <s v="Budget 1993-1994 4.6"/>
  </r>
  <r>
    <d v="1989-10-18T00:00:00"/>
    <d v="1990-07-14T00:00:00"/>
    <s v="Impoted coins that are legal tender in Australia are not subject to sales tax"/>
    <x v="3"/>
    <s v="X"/>
    <s v="IL"/>
    <m/>
    <m/>
    <n v="269"/>
    <s v="A"/>
    <m/>
    <n v="-3"/>
    <x v="1"/>
    <x v="24"/>
    <n v="0"/>
    <s v="Budget 1990-91 4.45"/>
  </r>
  <r>
    <d v="1990-02-21T00:00:00"/>
    <d v="1991-01-01T00:00:00"/>
    <s v="Personal income tax cut for residents "/>
    <x v="0"/>
    <s v="X"/>
    <s v="LR"/>
    <m/>
    <m/>
    <n v="314"/>
    <s v="A"/>
    <m/>
    <n v="-2585"/>
    <x v="0"/>
    <x v="26"/>
    <n v="0"/>
    <s v="INCOME TAX ASSESSMENT BILL 1990 "/>
  </r>
  <r>
    <d v="1993-08-17T00:00:00"/>
    <d v="1994-04-01T00:00:00"/>
    <s v="Extending the Base of FBT to entertaiment expense, club fees and provision of lesiure activities"/>
    <x v="0"/>
    <s v="N"/>
    <s v="DD"/>
    <m/>
    <m/>
    <n v="227"/>
    <s v="A"/>
    <m/>
    <n v="240"/>
    <x v="2"/>
    <x v="29"/>
    <n v="0"/>
    <s v="Budget 1993-1994 4.6"/>
  </r>
  <r>
    <d v="1993-08-17T00:00:00"/>
    <d v="1993-08-17T00:00:00"/>
    <s v="Unused Annual Leave and Long Service Leave Lump Sum Payments"/>
    <x v="0"/>
    <s v="N"/>
    <s v="DD"/>
    <m/>
    <m/>
    <n v="0"/>
    <s v="U"/>
    <m/>
    <n v="186"/>
    <x v="3"/>
    <x v="23"/>
    <n v="0"/>
    <s v="Budget 1993-1994 4.6/Revised in Budget 1994-1995 4.36"/>
  </r>
  <r>
    <d v="1990-02-21T00:00:00"/>
    <d v="1991-01-01T00:00:00"/>
    <s v="Personal income tax cut"/>
    <x v="0"/>
    <s v="X"/>
    <s v="LR"/>
    <m/>
    <m/>
    <n v="314"/>
    <s v="A"/>
    <m/>
    <n v="-1070"/>
    <x v="0"/>
    <x v="26"/>
    <n v="0"/>
    <s v="Budget 1991-92 4.4"/>
  </r>
  <r>
    <d v="1993-08-17T00:00:00"/>
    <d v="1993-07-01T00:00:00"/>
    <s v="Provisional tax : Exemption for pensioners"/>
    <x v="0"/>
    <s v="X"/>
    <s v="LR"/>
    <m/>
    <m/>
    <n v="-47"/>
    <s v="U"/>
    <m/>
    <n v="-6"/>
    <x v="1"/>
    <x v="23"/>
    <n v="0"/>
    <s v="Budget 1993-1994 4.6"/>
  </r>
  <r>
    <d v="1994-05-04T00:00:00"/>
    <d v="1994-07-01T00:00:00"/>
    <s v="150 per cent R&amp;D tax concession"/>
    <x v="1"/>
    <s v="X"/>
    <s v="LR"/>
    <m/>
    <m/>
    <n v="58"/>
    <s v="U"/>
    <m/>
    <n v="-6"/>
    <x v="1"/>
    <x v="29"/>
    <n v="0"/>
    <s v="Budget 1994-1995 4.38"/>
  </r>
  <r>
    <d v="1977-08-16T00:00:00"/>
    <d v="1977-07-01T00:00:00"/>
    <s v="zero rate extended to non-residents"/>
    <x v="0"/>
    <s v="X"/>
    <s v="LR"/>
    <m/>
    <m/>
    <n v="-46"/>
    <s v="U"/>
    <m/>
    <n v="-5"/>
    <x v="1"/>
    <x v="18"/>
    <n v="0"/>
    <s v="Budget paper 1977/78 p125"/>
  </r>
  <r>
    <d v="1982-07-12T00:00:00"/>
    <d v="1982-06-30T00:00:00"/>
    <s v="exemption on discoounted securities"/>
    <x v="1"/>
    <s v="X"/>
    <s v="LR"/>
    <m/>
    <m/>
    <n v="-12"/>
    <s v="U"/>
    <m/>
    <n v="-5"/>
    <x v="1"/>
    <x v="12"/>
    <n v="0"/>
    <s v="Budget paper 1982/83 p235"/>
  </r>
  <r>
    <d v="1982-08-17T00:00:00"/>
    <d v="1982-08-18T00:00:00"/>
    <s v="exemptio of benefits under approved employee share acquisition"/>
    <x v="0"/>
    <s v="X"/>
    <s v="IL"/>
    <m/>
    <m/>
    <n v="1"/>
    <s v="U"/>
    <m/>
    <n v="-5"/>
    <x v="3"/>
    <x v="12"/>
    <n v="0"/>
    <s v="Budget paper 1982/83 p235"/>
  </r>
  <r>
    <d v="1990-08-21T00:00:00"/>
    <d v="1991-01-01T00:00:00"/>
    <s v="Increase low income threshholds of medicare levy"/>
    <x v="0"/>
    <s v="X"/>
    <s v="LR"/>
    <m/>
    <m/>
    <n v="133"/>
    <s v="A"/>
    <m/>
    <n v="-80"/>
    <x v="0"/>
    <x v="26"/>
    <n v="0"/>
    <s v="INCOME TAX ASSESSMENT BILL 1990 "/>
  </r>
  <r>
    <d v="1984-06-22T00:00:00"/>
    <d v="1984-06-22T00:00:00"/>
    <s v="abolish excise on fortifying spirit"/>
    <x v="3"/>
    <s v="X"/>
    <s v="LR"/>
    <m/>
    <m/>
    <n v="0"/>
    <s v="U"/>
    <m/>
    <n v="-5"/>
    <x v="3"/>
    <x v="14"/>
    <n v="0"/>
    <s v="Budget paper 1984/85 p285"/>
  </r>
  <r>
    <d v="1984-08-21T00:00:00"/>
    <d v="1984-08-21T00:00:00"/>
    <s v="Depreciation allowance for non-residential income producing buildings "/>
    <x v="1"/>
    <s v="X"/>
    <s v="LR"/>
    <m/>
    <m/>
    <n v="0"/>
    <s v="U"/>
    <m/>
    <n v="-5"/>
    <x v="3"/>
    <x v="14"/>
    <n v="0"/>
    <s v="Budget paper 1984/85 p285"/>
  </r>
  <r>
    <d v="1988-05-25T00:00:00"/>
    <d v="1988-07-01T00:00:00"/>
    <s v="Change employee share acquisition scheme"/>
    <x v="1"/>
    <s v="X"/>
    <s v="LR"/>
    <m/>
    <m/>
    <n v="37"/>
    <s v="U"/>
    <m/>
    <n v="-5"/>
    <x v="1"/>
    <x v="15"/>
    <n v="0"/>
    <s v="Economic Statement May 1988"/>
  </r>
  <r>
    <d v="1988-08-23T00:00:00"/>
    <d v="1988-07-01T00:00:00"/>
    <s v="Exemption of special temporary allowance "/>
    <x v="0"/>
    <s v="X"/>
    <s v="LR"/>
    <m/>
    <m/>
    <n v="-53"/>
    <s v="U"/>
    <m/>
    <n v="-5"/>
    <x v="1"/>
    <x v="15"/>
    <n v="0"/>
    <s v="Budget 1988-89 p403 "/>
  </r>
  <r>
    <d v="1989-08-15T00:00:00"/>
    <d v="1989-08-15T00:00:00"/>
    <s v="Aids to manufacture"/>
    <x v="3"/>
    <s v="X"/>
    <s v="LR"/>
    <m/>
    <m/>
    <n v="0"/>
    <s v="U"/>
    <m/>
    <n v="-5"/>
    <x v="1"/>
    <x v="3"/>
    <n v="0"/>
    <s v="Budget 1989-1990 4.5"/>
  </r>
  <r>
    <d v="1992-02-26T00:00:00"/>
    <d v="1992-02-27T00:00:00"/>
    <s v="Write- off certain income producing buildings"/>
    <x v="1"/>
    <s v="X"/>
    <s v="LR"/>
    <m/>
    <m/>
    <n v="1"/>
    <s v="U"/>
    <m/>
    <n v="-5"/>
    <x v="2"/>
    <x v="30"/>
    <n v="0"/>
    <s v="Budget 1992-1993 4.42"/>
  </r>
  <r>
    <d v="1992-07-01T00:00:00"/>
    <d v="1992-07-01T00:00:00"/>
    <s v="Provisional tax concession"/>
    <x v="3"/>
    <s v="X"/>
    <s v="LR"/>
    <m/>
    <m/>
    <n v="0"/>
    <s v="U"/>
    <m/>
    <n v="-5"/>
    <x v="1"/>
    <x v="30"/>
    <n v="0"/>
    <s v="Budget 1992-1993 4.50-4.52"/>
  </r>
  <r>
    <d v="1993-08-17T00:00:00"/>
    <d v="1994-02-01T00:00:00"/>
    <s v="Increase excise in tobacco by 5 per cent"/>
    <x v="3"/>
    <s v="N"/>
    <s v="DD"/>
    <m/>
    <m/>
    <n v="168"/>
    <s v="A"/>
    <m/>
    <n v="85"/>
    <x v="0"/>
    <x v="29"/>
    <n v="0"/>
    <s v="Budget 1993-1994 4.6/Revised in Budget 1994-1995 4.36"/>
  </r>
  <r>
    <d v="1980-08-19T00:00:00"/>
    <d v="1980-08-19T00:00:00"/>
    <s v="elimating brucellosis and tuberculosisi infection in cattle"/>
    <x v="1"/>
    <s v="X"/>
    <s v="IL"/>
    <m/>
    <m/>
    <n v="0"/>
    <s v="U"/>
    <m/>
    <n v="-4"/>
    <x v="3"/>
    <x v="25"/>
    <n v="0"/>
    <s v="Budget paper 1980/81 p220"/>
  </r>
  <r>
    <d v="1989-08-15T00:00:00"/>
    <d v="1989-07-01T00:00:00"/>
    <s v="Medicare levy exemption"/>
    <x v="0"/>
    <s v="X"/>
    <s v="LR"/>
    <m/>
    <m/>
    <n v="-45"/>
    <s v="U"/>
    <m/>
    <n v="-4"/>
    <x v="1"/>
    <x v="3"/>
    <n v="0"/>
    <s v="Budget 1989-1990 4.5"/>
  </r>
  <r>
    <d v="1993-08-17T00:00:00"/>
    <d v="1995-02-01T00:00:00"/>
    <s v="Increase excise in tobacco by 5 per cent"/>
    <x v="3"/>
    <s v="N"/>
    <s v="DD"/>
    <m/>
    <m/>
    <n v="533"/>
    <s v="A"/>
    <m/>
    <n v="85"/>
    <x v="0"/>
    <x v="39"/>
    <n v="0"/>
    <s v="Budget 1993-1994 4.6/Revised in Budget 1994-1995 4.36"/>
  </r>
  <r>
    <d v="2016-05-03T00:00:00"/>
    <d v="2017-07-01T00:00:00"/>
    <s v="Diverted Profit Tax"/>
    <x v="1"/>
    <s v="N"/>
    <s v="SD"/>
    <m/>
    <m/>
    <n v="424"/>
    <s v="A"/>
    <m/>
    <n v="100"/>
    <x v="1"/>
    <x v="7"/>
    <n v="0"/>
    <s v="2016-2017 Budget Paper No.2 Budget measure p31"/>
  </r>
  <r>
    <d v="1990-08-21T00:00:00"/>
    <d v="1990-08-21T00:00:00"/>
    <s v="Tax on land degradation"/>
    <x v="3"/>
    <s v="X"/>
    <s v="IL"/>
    <m/>
    <m/>
    <n v="0"/>
    <s v="U"/>
    <m/>
    <n v="-4"/>
    <x v="3"/>
    <x v="24"/>
    <n v="0"/>
    <s v="Budget 1990-91 4.4"/>
  </r>
  <r>
    <d v="1991-08-20T00:00:00"/>
    <d v="1991-08-20T00:00:00"/>
    <s v="Motor vehicles for people with disabilities "/>
    <x v="3"/>
    <s v="X"/>
    <s v="IL"/>
    <m/>
    <m/>
    <n v="0"/>
    <s v="U"/>
    <m/>
    <n v="-4"/>
    <x v="3"/>
    <x v="26"/>
    <n v="0"/>
    <s v="Budget 1989-1990 4.1"/>
  </r>
  <r>
    <d v="1992-04-12T00:00:00"/>
    <d v="1992-07-01T00:00:00"/>
    <s v="reduce tariff on steel flat products"/>
    <x v="3"/>
    <s v="X"/>
    <s v="LR"/>
    <m/>
    <m/>
    <n v="80"/>
    <s v="U"/>
    <m/>
    <n v="-4"/>
    <x v="1"/>
    <x v="30"/>
    <n v="0"/>
    <s v="Budget 1992-1993 4.50-4.52"/>
  </r>
  <r>
    <d v="1991-03-12T00:00:00"/>
    <d v="1991-07-01T00:00:00"/>
    <s v="Depreciation Simplification"/>
    <x v="1"/>
    <s v="X"/>
    <s v="LR"/>
    <m/>
    <m/>
    <n v="111"/>
    <s v="A"/>
    <m/>
    <n v="-100"/>
    <x v="1"/>
    <x v="26"/>
    <n v="0"/>
    <s v="Budget 1991-92 4.40"/>
  </r>
  <r>
    <d v="1994-05-04T00:00:00"/>
    <d v="1994-07-01T00:00:00"/>
    <s v="Lowered Concessional Tax Rate of Pooled development Funds from 25 to 15 per cent"/>
    <x v="1"/>
    <s v="X"/>
    <s v="LR"/>
    <m/>
    <m/>
    <n v="58"/>
    <s v="U"/>
    <m/>
    <n v="-4"/>
    <x v="1"/>
    <x v="29"/>
    <n v="0"/>
    <s v="Budget 1994-1995 4.37"/>
  </r>
  <r>
    <d v="1995-05-09T00:00:00"/>
    <d v="1995-05-09T00:00:00"/>
    <s v="Sales of timber are only taxed on timbers"/>
    <x v="3"/>
    <s v="X"/>
    <s v="IL"/>
    <m/>
    <m/>
    <n v="0"/>
    <s v="U"/>
    <m/>
    <n v="-4"/>
    <x v="2"/>
    <x v="39"/>
    <n v="0"/>
    <s v="Budget 1995-1996 4.5"/>
  </r>
  <r>
    <d v="1994-12-13T00:00:00"/>
    <d v="1995-01-01T00:00:00"/>
    <s v="Removal of the protective of the custom duty applicable to imported tobacco"/>
    <x v="3"/>
    <s v="X"/>
    <s v="IL"/>
    <m/>
    <m/>
    <n v="19"/>
    <s v="U"/>
    <m/>
    <n v="-4"/>
    <x v="0"/>
    <x v="39"/>
    <n v="0"/>
    <s v="Budget 1995-1996 4.6"/>
  </r>
  <r>
    <d v="1991-03-12T00:00:00"/>
    <d v="1992-01-01T00:00:00"/>
    <s v="Autommotive industry tariffs"/>
    <x v="3"/>
    <s v="X"/>
    <s v="IL"/>
    <m/>
    <m/>
    <n v="295"/>
    <s v="A"/>
    <m/>
    <n v="-70"/>
    <x v="0"/>
    <x v="30"/>
    <n v="0"/>
    <s v="Budget 1991-92 4.40"/>
  </r>
  <r>
    <d v="1991-03-12T00:00:00"/>
    <d v="1991-07-01T00:00:00"/>
    <s v="Custom duty on textiles, clothing and footwear"/>
    <x v="3"/>
    <s v="X"/>
    <s v="IL"/>
    <m/>
    <m/>
    <n v="111"/>
    <s v="A"/>
    <m/>
    <n v="-117"/>
    <x v="1"/>
    <x v="26"/>
    <n v="0"/>
    <s v="Budget 1991-92 4.40"/>
  </r>
  <r>
    <d v="2001-03-30T00:00:00"/>
    <d v="2002-07-01T00:00:00"/>
    <s v="allow deductions to be spread over 5 years for all donations of property greater than 5000"/>
    <x v="1"/>
    <s v="X"/>
    <s v="IL"/>
    <m/>
    <m/>
    <n v="40"/>
    <s v="U"/>
    <m/>
    <n v="-4"/>
    <x v="1"/>
    <x v="38"/>
    <n v="0"/>
    <s v="2001-2002 Budget Paper No.2 Budget measure p19"/>
  </r>
  <r>
    <d v="1991-03-12T00:00:00"/>
    <d v="1991-07-01T00:00:00"/>
    <s v="custom duty on printed circuit boards"/>
    <x v="3"/>
    <s v="X"/>
    <s v="IL"/>
    <m/>
    <m/>
    <n v="111"/>
    <s v="A"/>
    <m/>
    <n v="-7"/>
    <x v="1"/>
    <x v="26"/>
    <n v="0"/>
    <s v="Budget 1991-92 4.40"/>
  </r>
  <r>
    <d v="1979-08-21T00:00:00"/>
    <d v="1979-08-21T00:00:00"/>
    <s v="exemption of demistic heaters and solar equipment"/>
    <x v="1"/>
    <s v="X"/>
    <s v="LR"/>
    <m/>
    <m/>
    <n v="0"/>
    <s v="U"/>
    <m/>
    <n v="-3"/>
    <x v="3"/>
    <x v="41"/>
    <n v="0"/>
    <s v="Budget paper 1979/80 p193"/>
  </r>
  <r>
    <d v="1982-07-29T00:00:00"/>
    <d v="1982-07-29T00:00:00"/>
    <s v="removal of 2 percent revenue duty on ships"/>
    <x v="3"/>
    <s v="X"/>
    <s v="IL"/>
    <m/>
    <m/>
    <n v="0"/>
    <s v="U"/>
    <m/>
    <n v="-3"/>
    <x v="1"/>
    <x v="12"/>
    <n v="0"/>
    <s v="Budget paper 1982/83 p235"/>
  </r>
  <r>
    <d v="1990-05-09T00:00:00"/>
    <d v="1990-05-09T00:00:00"/>
    <s v="Reduce sale tax for transporatation of disabled persons"/>
    <x v="3"/>
    <s v="X"/>
    <s v="IL"/>
    <m/>
    <m/>
    <n v="0"/>
    <s v="U"/>
    <m/>
    <n v="-3"/>
    <x v="1"/>
    <x v="24"/>
    <n v="0"/>
    <s v="Budget 1990-91 4.45"/>
  </r>
  <r>
    <d v="1990-12-13T00:00:00"/>
    <d v="1990-07-01T00:00:00"/>
    <s v="taxation of foreign employment income"/>
    <x v="3"/>
    <s v="X"/>
    <s v="IL"/>
    <m/>
    <m/>
    <n v="-165"/>
    <s v="U"/>
    <m/>
    <n v="-3"/>
    <x v="1"/>
    <x v="24"/>
    <n v="0"/>
    <s v="Budget 1991-92 4.4"/>
  </r>
  <r>
    <d v="1991-08-20T00:00:00"/>
    <d v="1991-12-01T00:00:00"/>
    <s v="Employment Declaration From"/>
    <x v="1"/>
    <s v="X"/>
    <s v="IL"/>
    <m/>
    <m/>
    <n v="103"/>
    <s v="A"/>
    <m/>
    <n v="145"/>
    <x v="0"/>
    <x v="30"/>
    <n v="0"/>
    <s v="Budget 1989-1990 4.1"/>
  </r>
  <r>
    <d v="1991-08-20T00:00:00"/>
    <d v="1992-04-01T00:00:00"/>
    <s v="Align personal rate plus Medicare levy "/>
    <x v="3"/>
    <s v="X"/>
    <s v="IL"/>
    <m/>
    <m/>
    <n v="225"/>
    <s v="A"/>
    <m/>
    <n v="35"/>
    <x v="2"/>
    <x v="30"/>
    <n v="0"/>
    <s v="Budget 1989-1990 4.1"/>
  </r>
  <r>
    <d v="1991-03-12T00:00:00"/>
    <d v="1991-03-12T00:00:00"/>
    <s v="Environmental Impact Studies"/>
    <x v="3"/>
    <s v="X"/>
    <s v="IL"/>
    <m/>
    <m/>
    <n v="0"/>
    <s v="U"/>
    <m/>
    <n v="-3"/>
    <x v="2"/>
    <x v="26"/>
    <n v="0"/>
    <s v="Budget 1991-92 4.40"/>
  </r>
  <r>
    <d v="1995-01-01T00:00:00"/>
    <d v="1995-01-01T00:00:00"/>
    <s v="Extending consessional sales tax rate of fruit and vegetable juice "/>
    <x v="3"/>
    <s v="X"/>
    <s v="IL"/>
    <m/>
    <m/>
    <n v="0"/>
    <s v="U"/>
    <m/>
    <n v="-3"/>
    <x v="0"/>
    <x v="39"/>
    <n v="0"/>
    <s v="Budget 1995-1996 4.6"/>
  </r>
  <r>
    <d v="1991-08-20T00:00:00"/>
    <d v="1992-01-01T00:00:00"/>
    <s v="Commercial radio licence fees "/>
    <x v="3"/>
    <s v="X"/>
    <s v="IL"/>
    <m/>
    <m/>
    <n v="134"/>
    <s v="A"/>
    <m/>
    <n v="-9"/>
    <x v="0"/>
    <x v="30"/>
    <n v="0"/>
    <s v="Budget 1989-1990 4.1"/>
  </r>
  <r>
    <d v="1983-08-23T00:00:00"/>
    <d v="1983-08-23T00:00:00"/>
    <s v="deletions from excise base"/>
    <x v="3"/>
    <s v="X"/>
    <s v="IL"/>
    <m/>
    <m/>
    <n v="0"/>
    <s v="U"/>
    <m/>
    <n v="-2"/>
    <x v="3"/>
    <x v="17"/>
    <n v="0"/>
    <s v="Budget paper 1983/84 p263"/>
  </r>
  <r>
    <d v="1984-08-21T00:00:00"/>
    <d v="1984-08-21T00:00:00"/>
    <s v="Changes in gift provisions"/>
    <x v="0"/>
    <s v="X"/>
    <s v="IL"/>
    <m/>
    <m/>
    <n v="0"/>
    <s v="U"/>
    <m/>
    <n v="-2"/>
    <x v="3"/>
    <x v="14"/>
    <n v="0"/>
    <s v="Budget paper 1984/85 p285"/>
  </r>
  <r>
    <d v="1985-08-20T00:00:00"/>
    <d v="1985-08-20T00:00:00"/>
    <s v="deduction of election expense"/>
    <x v="0"/>
    <s v="X"/>
    <s v="IL"/>
    <m/>
    <m/>
    <n v="0"/>
    <s v="U"/>
    <m/>
    <n v="-2"/>
    <x v="3"/>
    <x v="34"/>
    <n v="0"/>
    <s v="Budget paper 1985/86 p321"/>
  </r>
  <r>
    <d v="1986-02-18T00:00:00"/>
    <d v="1986-02-18T00:00:00"/>
    <s v="Allow deductions for gifts of $2 and more to Australian Sports made foundation"/>
    <x v="0"/>
    <s v="X"/>
    <s v="LR"/>
    <m/>
    <m/>
    <n v="0"/>
    <s v="U"/>
    <m/>
    <n v="-2"/>
    <x v="2"/>
    <x v="40"/>
    <n v="0"/>
    <s v="Budget paper 1986/87 p273"/>
  </r>
  <r>
    <d v="1991-08-20T00:00:00"/>
    <d v="1992-07-01T00:00:00"/>
    <s v="Civil Aviation cost recovery"/>
    <x v="3"/>
    <s v="X"/>
    <s v="IL"/>
    <m/>
    <m/>
    <n v="316"/>
    <s v="A"/>
    <m/>
    <n v="14"/>
    <x v="1"/>
    <x v="30"/>
    <n v="0"/>
    <s v="Budget 1989-1990 4.1"/>
  </r>
  <r>
    <d v="1986-11-12T00:00:00"/>
    <d v="1986-12-04T00:00:00"/>
    <s v="Exemptioon for TV transmitters"/>
    <x v="3"/>
    <s v="X"/>
    <s v="LR"/>
    <m/>
    <m/>
    <n v="22"/>
    <s v="U"/>
    <m/>
    <n v="-2"/>
    <x v="0"/>
    <x v="35"/>
    <n v="0"/>
    <s v="BROADCASTING AMENDMENT BILL 1986"/>
  </r>
  <r>
    <d v="1989-02-13T00:00:00"/>
    <d v="1989-02-14T00:00:00"/>
    <s v="Containers for marketing alcoholic beverages "/>
    <x v="3"/>
    <s v="X"/>
    <s v="LR"/>
    <m/>
    <m/>
    <n v="1"/>
    <s v="U"/>
    <m/>
    <n v="-2"/>
    <x v="0"/>
    <x v="3"/>
    <n v="0"/>
    <s v="Budget 1989-1990 4.5"/>
  </r>
  <r>
    <d v="1992-02-26T00:00:00"/>
    <d v="1992-07-01T00:00:00"/>
    <s v="Offshore banking unit tax cuts"/>
    <x v="1"/>
    <s v="X"/>
    <s v="LR"/>
    <m/>
    <m/>
    <n v="126"/>
    <s v="A"/>
    <m/>
    <n v="-30"/>
    <x v="1"/>
    <x v="30"/>
    <n v="0"/>
    <s v="Budget 1992-1993 4.42"/>
  </r>
  <r>
    <d v="1991-03-12T00:00:00"/>
    <d v="1991-03-12T00:00:00"/>
    <s v="import duties on capital equipment removed"/>
    <x v="3"/>
    <s v="X"/>
    <s v="IL"/>
    <m/>
    <m/>
    <n v="0"/>
    <s v="U"/>
    <m/>
    <n v="-2"/>
    <x v="2"/>
    <x v="26"/>
    <n v="0"/>
    <s v="Budget 1991-92 4.40"/>
  </r>
  <r>
    <d v="1992-02-26T00:00:00"/>
    <d v="1992-07-01T00:00:00"/>
    <s v="Infrastructure Boroowings"/>
    <x v="1"/>
    <s v="X"/>
    <s v="LR"/>
    <m/>
    <m/>
    <n v="126"/>
    <s v="A"/>
    <m/>
    <n v="-10"/>
    <x v="1"/>
    <x v="30"/>
    <n v="0"/>
    <s v="Budget 1992-1993 4.42"/>
  </r>
  <r>
    <d v="1991-08-20T00:00:00"/>
    <d v="1991-08-20T00:00:00"/>
    <s v="Business Migration- accredited agents scheme "/>
    <x v="3"/>
    <s v="X"/>
    <s v="IL"/>
    <m/>
    <m/>
    <n v="0"/>
    <s v="U"/>
    <m/>
    <n v="-2"/>
    <x v="3"/>
    <x v="26"/>
    <n v="0"/>
    <s v="Budget 1989-1990 4.1"/>
  </r>
  <r>
    <d v="1993-08-17T00:00:00"/>
    <d v="1993-07-01T00:00:00"/>
    <s v="Rebats for Heritage Conservation Works"/>
    <x v="1"/>
    <s v="X"/>
    <s v="LR"/>
    <m/>
    <m/>
    <n v="-47"/>
    <s v="U"/>
    <m/>
    <n v="-2"/>
    <x v="1"/>
    <x v="23"/>
    <n v="0"/>
    <s v="Budget 1993-1994 4.6"/>
  </r>
  <r>
    <d v="1994-03-20T00:00:00"/>
    <d v="1994-03-20T00:00:00"/>
    <s v="Mature Age Allowance Income Tax Treatment"/>
    <x v="0"/>
    <s v="X"/>
    <s v="LR"/>
    <m/>
    <m/>
    <n v="0"/>
    <s v="U"/>
    <m/>
    <n v="-2"/>
    <x v="2"/>
    <x v="29"/>
    <n v="0"/>
    <s v="Budget 1994-1995 4.41"/>
  </r>
  <r>
    <d v="1995-05-09T00:00:00"/>
    <d v="1995-05-09T00:00:00"/>
    <s v="Introdution of minor technical CGT measures"/>
    <x v="4"/>
    <s v="X"/>
    <s v="TC"/>
    <m/>
    <m/>
    <n v="0"/>
    <s v="U"/>
    <m/>
    <n v="-2"/>
    <x v="2"/>
    <x v="39"/>
    <n v="0"/>
    <s v="Budget 1995-1996 4.5"/>
  </r>
  <r>
    <d v="1995-05-09T00:00:00"/>
    <d v="1995-05-09T00:00:00"/>
    <s v="Implement a write-off mechanisms based on the existing arrangements for taxation"/>
    <x v="1"/>
    <s v="X"/>
    <s v="LR"/>
    <m/>
    <m/>
    <n v="0"/>
    <s v="U"/>
    <m/>
    <n v="-2"/>
    <x v="2"/>
    <x v="39"/>
    <n v="0"/>
    <s v="Budget 1995-1996 4.5"/>
  </r>
  <r>
    <d v="1985-08-20T00:00:00"/>
    <d v="1985-08-20T00:00:00"/>
    <s v="animal racing clubs "/>
    <x v="1"/>
    <s v="X"/>
    <s v="LR"/>
    <m/>
    <m/>
    <n v="0"/>
    <s v="U"/>
    <m/>
    <n v="-1"/>
    <x v="3"/>
    <x v="34"/>
    <n v="0"/>
    <s v="Budget paper 1985/86 p321"/>
  </r>
  <r>
    <d v="1985-08-20T00:00:00"/>
    <d v="1985-08-20T00:00:00"/>
    <s v="exemption for racing clubs"/>
    <x v="1"/>
    <s v="X"/>
    <s v="LR"/>
    <m/>
    <m/>
    <n v="0"/>
    <s v="U"/>
    <m/>
    <n v="-1"/>
    <x v="3"/>
    <x v="34"/>
    <n v="0"/>
    <s v="Budget paper 1985/86 p321"/>
  </r>
  <r>
    <d v="1988-08-23T00:00:00"/>
    <d v="1986-07-01T00:00:00"/>
    <s v="Income tax rebate on arrears of income"/>
    <x v="0"/>
    <s v="X"/>
    <s v="LR"/>
    <m/>
    <m/>
    <n v="-784"/>
    <s v="U"/>
    <m/>
    <n v="-1"/>
    <x v="1"/>
    <x v="40"/>
    <n v="0"/>
    <s v="Budget 1988-89 p403 "/>
  </r>
  <r>
    <d v="1992-08-18T00:00:00"/>
    <d v="1992-08-19T00:00:00"/>
    <s v="Income equalisation deposits"/>
    <x v="1"/>
    <s v="X"/>
    <s v="LR"/>
    <m/>
    <m/>
    <n v="1"/>
    <s v="U"/>
    <m/>
    <n v="-1"/>
    <x v="3"/>
    <x v="30"/>
    <n v="0"/>
    <s v="Budget 1992-1993 4.1"/>
  </r>
  <r>
    <d v="1994-05-10T00:00:00"/>
    <d v="1994-05-10T00:00:00"/>
    <s v="Reduce excise rate on low-alcohol wine"/>
    <x v="3"/>
    <s v="X"/>
    <s v="IL"/>
    <m/>
    <m/>
    <n v="0"/>
    <s v="U"/>
    <m/>
    <n v="-1"/>
    <x v="1"/>
    <x v="29"/>
    <n v="0"/>
    <s v="Budget 1994-1995 4.5"/>
  </r>
  <r>
    <d v="1994-05-04T00:00:00"/>
    <d v="1994-05-04T00:00:00"/>
    <s v="Duty Drawback and tarrif export concession"/>
    <x v="3"/>
    <s v="X"/>
    <s v="LR"/>
    <m/>
    <m/>
    <n v="0"/>
    <s v="U"/>
    <m/>
    <n v="-1"/>
    <x v="1"/>
    <x v="29"/>
    <n v="0"/>
    <s v="Budget 1994-1995 4.40"/>
  </r>
  <r>
    <d v="1994-12-08T00:00:00"/>
    <d v="1994-12-08T00:00:00"/>
    <s v="Tax allowance for drought preparedness"/>
    <x v="1"/>
    <s v="X"/>
    <s v="IL"/>
    <m/>
    <m/>
    <n v="0"/>
    <s v="U"/>
    <m/>
    <n v="-1"/>
    <x v="0"/>
    <x v="39"/>
    <n v="0"/>
    <s v="Budget 1995-1996 4.6"/>
  </r>
  <r>
    <d v="1994-10-13T00:00:00"/>
    <d v="1994-10-13T00:00:00"/>
    <s v="Deductbility provided for cash mining and petroleum cash bidding"/>
    <x v="1"/>
    <s v="X"/>
    <s v="LR"/>
    <m/>
    <m/>
    <n v="0"/>
    <s v="U"/>
    <m/>
    <n v="-1"/>
    <x v="0"/>
    <x v="39"/>
    <n v="0"/>
    <s v="Budget 1995-1996 4.6"/>
  </r>
  <r>
    <d v="1985-08-20T00:00:00"/>
    <d v="1985-08-20T00:00:00"/>
    <s v="Increase income tax gift provisions"/>
    <x v="0"/>
    <s v="X"/>
    <s v="LR"/>
    <m/>
    <m/>
    <n v="0"/>
    <s v="U"/>
    <m/>
    <n v="-0.5"/>
    <x v="3"/>
    <x v="34"/>
    <n v="0"/>
    <s v="Budget paper 1985/86 p321"/>
  </r>
  <r>
    <d v="1984-08-21T00:00:00"/>
    <d v="1984-08-21T00:00:00"/>
    <s v="Bank account debit tax"/>
    <x v="1"/>
    <s v="X"/>
    <s v="LR"/>
    <m/>
    <m/>
    <n v="0"/>
    <s v="U"/>
    <m/>
    <n v="0"/>
    <x v="3"/>
    <x v="14"/>
    <n v="0"/>
    <s v="Budget paper 1984/85 p285"/>
  </r>
  <r>
    <d v="1985-03-11T00:00:00"/>
    <d v="1985-03-11T00:00:00"/>
    <s v="statutory investment rules for employer-sponsored superannuation"/>
    <x v="2"/>
    <s v="X"/>
    <s v="LR"/>
    <m/>
    <m/>
    <n v="0"/>
    <s v="U"/>
    <m/>
    <n v="0"/>
    <x v="2"/>
    <x v="34"/>
    <n v="0"/>
    <s v="Budget paper 1985/86 p322"/>
  </r>
  <r>
    <d v="1992-08-18T00:00:00"/>
    <d v="1993-07-01T00:00:00"/>
    <s v="Collection of tax on royalty payments to non-residents"/>
    <x v="0"/>
    <s v="X"/>
    <s v="LR"/>
    <m/>
    <m/>
    <n v="317"/>
    <s v="A"/>
    <m/>
    <n v="50"/>
    <x v="1"/>
    <x v="30"/>
    <n v="0"/>
    <s v="Budget 1992-1993 4.1"/>
  </r>
  <r>
    <d v="1986-08-19T00:00:00"/>
    <d v="1986-08-19T00:00:00"/>
    <s v="Court and Tribunal Fees"/>
    <x v="3"/>
    <s v="X"/>
    <s v="IL"/>
    <m/>
    <m/>
    <n v="0"/>
    <s v="U"/>
    <m/>
    <n v="1"/>
    <x v="3"/>
    <x v="40"/>
    <n v="0"/>
    <s v="Budget paper 1986/87 p273"/>
  </r>
  <r>
    <d v="1992-08-18T00:00:00"/>
    <d v="1993-01-01T00:00:00"/>
    <s v="Zone rebates"/>
    <x v="0"/>
    <s v="X"/>
    <s v="LR"/>
    <m/>
    <m/>
    <n v="136"/>
    <s v="A"/>
    <m/>
    <n v="-19"/>
    <x v="0"/>
    <x v="23"/>
    <n v="0"/>
    <s v="Budget 1992-1993 4.1"/>
  </r>
  <r>
    <d v="1993-08-17T00:00:00"/>
    <d v="1994-08-01T00:00:00"/>
    <s v="Increase excise in tobacco by 5 per cent"/>
    <x v="3"/>
    <s v="N"/>
    <s v="DD"/>
    <m/>
    <m/>
    <n v="349"/>
    <s v="A"/>
    <m/>
    <n v="75"/>
    <x v="1"/>
    <x v="29"/>
    <n v="0"/>
    <s v="Budget 1993-1994 4.6/Revised in Budget 1994-1995 4.36"/>
  </r>
  <r>
    <d v="1993-08-17T00:00:00"/>
    <d v="1994-07-01T00:00:00"/>
    <s v="Wool Tax increase from 8.5 percent to 12 per cent"/>
    <x v="3"/>
    <s v="N"/>
    <s v="DD"/>
    <m/>
    <m/>
    <n v="318"/>
    <s v="A"/>
    <m/>
    <n v="57"/>
    <x v="1"/>
    <x v="29"/>
    <n v="0"/>
    <s v="Budget 1993-1994 4.6"/>
  </r>
  <r>
    <d v="1988-08-23T00:00:00"/>
    <d v="1988-07-01T00:00:00"/>
    <s v="increase in fishing levy"/>
    <x v="3"/>
    <s v="X"/>
    <s v="IL"/>
    <m/>
    <m/>
    <n v="-53"/>
    <s v="U"/>
    <m/>
    <n v="1"/>
    <x v="1"/>
    <x v="15"/>
    <n v="0"/>
    <s v="Budget 1988-89 p403 "/>
  </r>
  <r>
    <d v="1992-08-18T00:00:00"/>
    <d v="1993-04-01T00:00:00"/>
    <s v="Removal of FBT for parking"/>
    <x v="3"/>
    <s v="X"/>
    <s v="IL"/>
    <m/>
    <m/>
    <n v="226"/>
    <s v="A"/>
    <m/>
    <n v="120"/>
    <x v="1"/>
    <x v="30"/>
    <n v="0"/>
    <s v="Budget 1992-1993 4.1"/>
  </r>
  <r>
    <d v="1989-08-15T00:00:00"/>
    <d v="1989-08-15T00:00:00"/>
    <s v="Compliance/malpractice - quarantine and inspection "/>
    <x v="3"/>
    <s v="X"/>
    <s v="IL"/>
    <m/>
    <m/>
    <n v="0"/>
    <s v="U"/>
    <m/>
    <n v="1"/>
    <x v="1"/>
    <x v="3"/>
    <n v="0"/>
    <s v="Budget 1989-1990 4.5"/>
  </r>
  <r>
    <d v="1990-05-09T00:00:00"/>
    <d v="1990-07-01T00:00:00"/>
    <s v="New Cattle and beef Industry Levy"/>
    <x v="3"/>
    <s v="X"/>
    <s v="IL"/>
    <m/>
    <m/>
    <n v="53"/>
    <s v="U"/>
    <m/>
    <n v="1"/>
    <x v="1"/>
    <x v="24"/>
    <n v="0"/>
    <s v="Budget 1990-91 4.45"/>
  </r>
  <r>
    <d v="1992-08-18T00:00:00"/>
    <d v="1993-07-01T00:00:00"/>
    <s v="Civil Aviation cost recovery"/>
    <x v="3"/>
    <s v="X"/>
    <s v="IL"/>
    <m/>
    <m/>
    <n v="317"/>
    <s v="A"/>
    <m/>
    <n v="-24"/>
    <x v="1"/>
    <x v="30"/>
    <n v="0"/>
    <s v="Budget 1992-1993 4.1"/>
  </r>
  <r>
    <d v="1992-08-18T00:00:00"/>
    <d v="1992-08-18T00:00:00"/>
    <s v="Royal Australian Mint - efficiency measures"/>
    <x v="3"/>
    <s v="X"/>
    <s v="IL"/>
    <m/>
    <m/>
    <n v="0"/>
    <s v="U"/>
    <m/>
    <n v="1"/>
    <x v="3"/>
    <x v="30"/>
    <n v="0"/>
    <s v="Budget 1992-1993 4.1"/>
  </r>
  <r>
    <d v="1994-05-10T00:00:00"/>
    <d v="1994-05-10T00:00:00"/>
    <s v="Recovery of cost of AUSTEL"/>
    <x v="3"/>
    <s v="X"/>
    <s v="IL"/>
    <m/>
    <m/>
    <n v="0"/>
    <s v="U"/>
    <m/>
    <n v="1"/>
    <x v="1"/>
    <x v="29"/>
    <n v="0"/>
    <s v="Budget 1994-1995 4.5"/>
  </r>
  <r>
    <d v="1984-08-21T00:00:00"/>
    <d v="1984-08-21T00:00:00"/>
    <s v="radio communication license fee"/>
    <x v="3"/>
    <s v="X"/>
    <s v="IL"/>
    <m/>
    <m/>
    <n v="0"/>
    <s v="U"/>
    <m/>
    <n v="2"/>
    <x v="3"/>
    <x v="14"/>
    <n v="0"/>
    <s v="Budget paper 1984/85 p285"/>
  </r>
  <r>
    <d v="1985-08-20T00:00:00"/>
    <d v="1985-11-01T00:00:00"/>
    <s v="Change to PAYE Scheduels"/>
    <x v="0"/>
    <s v="X"/>
    <s v="LR"/>
    <m/>
    <m/>
    <n v="73"/>
    <s v="U"/>
    <m/>
    <n v="2"/>
    <x v="3"/>
    <x v="34"/>
    <n v="0"/>
    <s v="Budget paper 1985/86 p321"/>
  </r>
  <r>
    <d v="1992-08-18T00:00:00"/>
    <d v="1993-01-01T00:00:00"/>
    <s v="Child support Agency Penalties"/>
    <x v="3"/>
    <s v="X"/>
    <s v="IL"/>
    <m/>
    <m/>
    <n v="136"/>
    <s v="A"/>
    <m/>
    <n v="1"/>
    <x v="0"/>
    <x v="23"/>
    <n v="0"/>
    <s v="Budget 1992-1993 4.1"/>
  </r>
  <r>
    <d v="1992-08-18T00:00:00"/>
    <d v="1993-01-01T00:00:00"/>
    <s v="National Residue Survey charges"/>
    <x v="3"/>
    <s v="X"/>
    <s v="IL"/>
    <m/>
    <m/>
    <n v="136"/>
    <s v="A"/>
    <m/>
    <n v="2"/>
    <x v="0"/>
    <x v="23"/>
    <n v="0"/>
    <s v="Budget 1992-1993 4.1"/>
  </r>
  <r>
    <d v="1992-08-18T00:00:00"/>
    <d v="1993-01-01T00:00:00"/>
    <s v="Users charging for adult migrant english program"/>
    <x v="3"/>
    <s v="X"/>
    <s v="IL"/>
    <m/>
    <m/>
    <n v="136"/>
    <s v="A"/>
    <m/>
    <n v="10"/>
    <x v="0"/>
    <x v="23"/>
    <n v="0"/>
    <s v="Budget 1992-1993 4.1"/>
  </r>
  <r>
    <d v="1993-08-17T00:00:00"/>
    <d v="1993-11-15T00:00:00"/>
    <s v="Bring forward second stage tax cuts"/>
    <x v="0"/>
    <s v="X"/>
    <s v="LR"/>
    <m/>
    <m/>
    <n v="90"/>
    <s v="A"/>
    <m/>
    <n v="-1660"/>
    <x v="0"/>
    <x v="29"/>
    <n v="0"/>
    <s v="Budget 1993-1994 4.6/Revised in Budget 1994-1995 4.36"/>
  </r>
  <r>
    <d v="1993-08-17T00:00:00"/>
    <d v="1995-07-01T00:00:00"/>
    <s v="Increase in tax rate applying to life insurance business (stage 2)"/>
    <x v="1"/>
    <s v="N"/>
    <s v="DD"/>
    <m/>
    <m/>
    <n v="683"/>
    <s v="A"/>
    <m/>
    <n v="45"/>
    <x v="1"/>
    <x v="39"/>
    <n v="0"/>
    <s v="Budget 1993-1994 4.6"/>
  </r>
  <r>
    <d v="1986-08-01T00:00:00"/>
    <d v="1986-08-19T00:00:00"/>
    <s v="Excise on tobacco products"/>
    <x v="3"/>
    <s v="X"/>
    <s v="IL"/>
    <m/>
    <m/>
    <n v="18"/>
    <s v="U"/>
    <m/>
    <n v="2"/>
    <x v="3"/>
    <x v="40"/>
    <n v="0"/>
    <s v="Budget paper 1986/87 p273"/>
  </r>
  <r>
    <d v="1993-08-17T00:00:00"/>
    <d v="1993-08-17T00:00:00"/>
    <s v="Increase excise in tobacco by 3 per cent"/>
    <x v="3"/>
    <s v="N"/>
    <s v="DD"/>
    <m/>
    <m/>
    <n v="0"/>
    <s v="U"/>
    <m/>
    <n v="45"/>
    <x v="3"/>
    <x v="23"/>
    <n v="0"/>
    <s v="Budget 1993-1994 4.6"/>
  </r>
  <r>
    <d v="1993-08-17T00:00:00"/>
    <d v="1994-07-01T00:00:00"/>
    <s v="Denial of Deductability of Car Parking"/>
    <x v="0"/>
    <s v="N"/>
    <s v="DD"/>
    <m/>
    <m/>
    <n v="318"/>
    <s v="A"/>
    <m/>
    <n v="35"/>
    <x v="1"/>
    <x v="29"/>
    <n v="0"/>
    <s v="Budget 1993-1994 4.6"/>
  </r>
  <r>
    <d v="1986-08-19T00:00:00"/>
    <d v="1986-10-01T00:00:00"/>
    <s v="Air transport regulatory charges"/>
    <x v="3"/>
    <s v="X"/>
    <s v="IL"/>
    <m/>
    <m/>
    <n v="43"/>
    <s v="U"/>
    <m/>
    <n v="2"/>
    <x v="3"/>
    <x v="40"/>
    <n v="0"/>
    <s v="Budget paper 1986/87 p273"/>
  </r>
  <r>
    <d v="1986-08-19T00:00:00"/>
    <d v="1986-08-19T00:00:00"/>
    <s v="Uranuim Export Levy"/>
    <x v="3"/>
    <s v="X"/>
    <s v="IL"/>
    <m/>
    <m/>
    <n v="0"/>
    <s v="U"/>
    <m/>
    <n v="2"/>
    <x v="3"/>
    <x v="40"/>
    <n v="0"/>
    <s v="Budget paper 1986/87 p273"/>
  </r>
  <r>
    <d v="1993-08-17T00:00:00"/>
    <d v="1994-07-01T00:00:00"/>
    <s v="Departure tax increase from 20 to 25"/>
    <x v="3"/>
    <s v="N"/>
    <s v="DD"/>
    <m/>
    <m/>
    <n v="318"/>
    <s v="A"/>
    <m/>
    <n v="32"/>
    <x v="1"/>
    <x v="29"/>
    <n v="0"/>
    <s v="Budget 1993-1994 4.6"/>
  </r>
  <r>
    <d v="1988-08-23T00:00:00"/>
    <d v="1988-07-01T00:00:00"/>
    <s v="Divident from Albury-Wodonga"/>
    <x v="3"/>
    <s v="X"/>
    <s v="IL"/>
    <m/>
    <m/>
    <n v="-53"/>
    <s v="U"/>
    <m/>
    <n v="2"/>
    <x v="1"/>
    <x v="15"/>
    <n v="0"/>
    <s v="Budget 1988-89 p403 "/>
  </r>
  <r>
    <d v="1993-08-17T00:00:00"/>
    <d v="1993-08-17T00:00:00"/>
    <s v="Increase whole sale tax rate of wine and cider (stage 1)"/>
    <x v="3"/>
    <s v="N"/>
    <s v="DD"/>
    <m/>
    <m/>
    <n v="0"/>
    <s v="U"/>
    <m/>
    <n v="30"/>
    <x v="3"/>
    <x v="23"/>
    <n v="0"/>
    <s v="Budget 1993-1994 4.6/Revised in Budget 1994-1995 4.36"/>
  </r>
  <r>
    <d v="1990-05-09T00:00:00"/>
    <d v="1990-07-01T00:00:00"/>
    <s v="Imported food inspection surcharge"/>
    <x v="3"/>
    <s v="X"/>
    <s v="IL"/>
    <m/>
    <m/>
    <n v="53"/>
    <s v="U"/>
    <m/>
    <n v="2"/>
    <x v="1"/>
    <x v="24"/>
    <n v="0"/>
    <s v="Budget 1990-91 4.45"/>
  </r>
  <r>
    <d v="1993-08-17T00:00:00"/>
    <d v="1994-07-01T00:00:00"/>
    <s v="Increase in tax rate applying to life insurance business (stage 1)"/>
    <x v="1"/>
    <s v="N"/>
    <s v="DD"/>
    <m/>
    <m/>
    <n v="318"/>
    <s v="A"/>
    <m/>
    <n v="25"/>
    <x v="1"/>
    <x v="29"/>
    <n v="0"/>
    <s v="Budget 1993-1994 4.6"/>
  </r>
  <r>
    <d v="1993-08-17T00:00:00"/>
    <d v="1995-07-01T00:00:00"/>
    <s v="Taxation for Credit Unions"/>
    <x v="1"/>
    <s v="N"/>
    <s v="DD"/>
    <m/>
    <m/>
    <n v="683"/>
    <s v="A"/>
    <m/>
    <n v="23"/>
    <x v="1"/>
    <x v="39"/>
    <n v="0"/>
    <s v="Budget 1993-1994 4.6/Revised in Budget 1994-1995 4.36"/>
  </r>
  <r>
    <d v="1993-08-17T00:00:00"/>
    <d v="1995-07-01T00:00:00"/>
    <s v="Increase whole sale tax rate of  wine and cider (stage 2)"/>
    <x v="3"/>
    <s v="N"/>
    <s v="DD"/>
    <m/>
    <m/>
    <n v="683"/>
    <s v="A"/>
    <m/>
    <n v="15"/>
    <x v="1"/>
    <x v="39"/>
    <n v="0"/>
    <s v="Budget 1993-1994 4.6"/>
  </r>
  <r>
    <d v="1993-08-17T00:00:00"/>
    <d v="1993-07-01T00:00:00"/>
    <s v="Increase FBT rate to 48.4 percent"/>
    <x v="0"/>
    <s v="N"/>
    <s v="DD"/>
    <m/>
    <m/>
    <n v="-47"/>
    <s v="U"/>
    <m/>
    <n v="8"/>
    <x v="1"/>
    <x v="23"/>
    <n v="0"/>
    <s v="Budget 1993-1994 4.6"/>
  </r>
  <r>
    <d v="1993-08-17T00:00:00"/>
    <d v="1995-08-01T00:00:00"/>
    <s v="Increase excise in tobacco by 5 per cent"/>
    <x v="3"/>
    <s v="N"/>
    <s v="DD"/>
    <m/>
    <m/>
    <n v="714"/>
    <s v="A"/>
    <m/>
    <n v="8"/>
    <x v="1"/>
    <x v="39"/>
    <n v="0"/>
    <s v="Budget 1993-1994 4.6/Revised in Budget 1994-1995 4.36"/>
  </r>
  <r>
    <d v="1993-08-17T00:00:00"/>
    <d v="1993-08-17T00:00:00"/>
    <s v="Increase whole sale tax rate of luxury cars (stage 1)"/>
    <x v="3"/>
    <s v="N"/>
    <s v="DD"/>
    <m/>
    <m/>
    <n v="0"/>
    <s v="U"/>
    <m/>
    <n v="5"/>
    <x v="3"/>
    <x v="23"/>
    <n v="0"/>
    <s v="Budget 1993-1994 4.6"/>
  </r>
  <r>
    <d v="1993-08-17T00:00:00"/>
    <d v="1995-07-01T00:00:00"/>
    <s v="Increase whole sale tax rate of luxury cars (stage 2)"/>
    <x v="3"/>
    <s v="N"/>
    <s v="DD"/>
    <m/>
    <m/>
    <n v="683"/>
    <s v="A"/>
    <m/>
    <n v="5"/>
    <x v="1"/>
    <x v="39"/>
    <n v="0"/>
    <s v="Budget 1993-1994 4.6"/>
  </r>
  <r>
    <d v="1992-08-18T00:00:00"/>
    <d v="1993-01-01T00:00:00"/>
    <s v="Occupational Clothing"/>
    <x v="0"/>
    <s v="N"/>
    <s v="DD"/>
    <m/>
    <m/>
    <n v="136"/>
    <s v="A"/>
    <m/>
    <n v="2"/>
    <x v="0"/>
    <x v="23"/>
    <n v="0"/>
    <s v="Budget 1992-1993 4.1"/>
  </r>
  <r>
    <d v="1990-02-21T00:00:00"/>
    <d v="1991-01-01T00:00:00"/>
    <s v="reduce rebate for net medical expense "/>
    <x v="0"/>
    <s v="N"/>
    <s v="DD"/>
    <m/>
    <m/>
    <n v="314"/>
    <s v="A"/>
    <m/>
    <n v="7"/>
    <x v="0"/>
    <x v="26"/>
    <n v="0"/>
    <s v="INCOME TAX ASSESSMENT BILL 1990 "/>
  </r>
  <r>
    <d v="1984-08-21T00:00:00"/>
    <d v="1984-08-21T00:00:00"/>
    <s v="Sales tax of 10 percent on imported grape wines"/>
    <x v="3"/>
    <s v="N"/>
    <s v="SD"/>
    <m/>
    <m/>
    <n v="0"/>
    <s v="U"/>
    <m/>
    <n v="62"/>
    <x v="3"/>
    <x v="14"/>
    <n v="0"/>
    <s v="Budget paper 1984/85 p285"/>
  </r>
  <r>
    <d v="1991-07-09T00:00:00"/>
    <d v="1991-07-09T00:00:00"/>
    <s v="Medicare levy exemption"/>
    <x v="3"/>
    <s v="X"/>
    <s v="IL"/>
    <m/>
    <m/>
    <n v="0"/>
    <s v="U"/>
    <m/>
    <n v="2"/>
    <x v="1"/>
    <x v="26"/>
    <n v="0"/>
    <s v="Budget 1991-92 4.4"/>
  </r>
  <r>
    <d v="1993-08-17T00:00:00"/>
    <d v="1994-02-01T00:00:00"/>
    <s v="Excise increased by 2 cents per litre in petroleum products"/>
    <x v="3"/>
    <s v="X"/>
    <s v="IL"/>
    <m/>
    <m/>
    <n v="168"/>
    <s v="A"/>
    <m/>
    <n v="590"/>
    <x v="2"/>
    <x v="29"/>
    <n v="0"/>
    <s v="Budget 1993-1994 4.6"/>
  </r>
  <r>
    <d v="1993-08-17T00:00:00"/>
    <d v="1994-08-01T00:00:00"/>
    <s v="Excise increased by 2 cents per litre in petroleum products"/>
    <x v="3"/>
    <s v="X"/>
    <s v="IL"/>
    <m/>
    <m/>
    <n v="349"/>
    <s v="A"/>
    <m/>
    <n v="95"/>
    <x v="1"/>
    <x v="29"/>
    <n v="0"/>
    <s v="Budget 1993-1994 4.6"/>
  </r>
  <r>
    <d v="1989-08-15T00:00:00"/>
    <d v="1989-08-16T00:00:00"/>
    <s v="Change to research and development expenditure"/>
    <x v="1"/>
    <s v="N"/>
    <s v="DD"/>
    <m/>
    <m/>
    <n v="1"/>
    <s v="U"/>
    <m/>
    <n v="55"/>
    <x v="3"/>
    <x v="3"/>
    <n v="0"/>
    <s v="TAXATION LAWS AMENDMENT BILL 1990"/>
  </r>
  <r>
    <d v="1989-08-15T00:00:00"/>
    <d v="1989-08-15T00:00:00"/>
    <s v="Interest on cash balances with the Reserve Bank "/>
    <x v="3"/>
    <s v="N"/>
    <s v="DD"/>
    <m/>
    <m/>
    <n v="0"/>
    <s v="U"/>
    <m/>
    <n v="-70"/>
    <x v="0"/>
    <x v="24"/>
    <n v="0"/>
    <s v="Budget 1989-1990 4.5"/>
  </r>
  <r>
    <d v="1988-08-23T00:00:00"/>
    <d v="1988-07-01T00:00:00"/>
    <s v="Provisional tax uplift factor"/>
    <x v="0"/>
    <s v="N"/>
    <s v="DD"/>
    <m/>
    <m/>
    <n v="-53"/>
    <s v="U"/>
    <m/>
    <n v="105"/>
    <x v="1"/>
    <x v="15"/>
    <n v="0"/>
    <s v="Budget 1988-89 p403 "/>
  </r>
  <r>
    <d v="1988-05-25T00:00:00"/>
    <d v="1988-07-01T00:00:00"/>
    <s v="Taxation of superannuation fund income"/>
    <x v="2"/>
    <s v="N"/>
    <s v="DD"/>
    <m/>
    <m/>
    <n v="37"/>
    <s v="U"/>
    <m/>
    <n v="1400"/>
    <x v="1"/>
    <x v="3"/>
    <n v="0"/>
    <s v="Economic Statement May 1988"/>
  </r>
  <r>
    <d v="1988-05-25T00:00:00"/>
    <d v="1988-05-25T00:00:00"/>
    <s v="Termination of 5/3 depreciation arrangements on plant "/>
    <x v="1"/>
    <s v="N"/>
    <s v="DD"/>
    <m/>
    <m/>
    <n v="0"/>
    <s v="U"/>
    <m/>
    <n v="1250"/>
    <x v="1"/>
    <x v="15"/>
    <n v="0"/>
    <s v="Economic Statement May 1988"/>
  </r>
  <r>
    <d v="1997-05-13T00:00:00"/>
    <d v="1998-07-01T00:00:00"/>
    <s v="remove tax exmeption of CRAFT"/>
    <x v="1"/>
    <s v="N"/>
    <s v="SD"/>
    <m/>
    <m/>
    <n v="414"/>
    <s v="A"/>
    <m/>
    <n v="55"/>
    <x v="1"/>
    <x v="22"/>
    <n v="0"/>
    <s v="1997-1998 Budget Measures p169"/>
  </r>
  <r>
    <d v="1988-05-25T00:00:00"/>
    <d v="1991-01-01T00:00:00"/>
    <s v="Remove exemption from taxation of income from gold mining"/>
    <x v="1"/>
    <s v="N"/>
    <s v="DD"/>
    <m/>
    <m/>
    <n v="951"/>
    <s v="A"/>
    <m/>
    <n v="300"/>
    <x v="0"/>
    <x v="26"/>
    <n v="0"/>
    <s v="Economic Statement May 1988"/>
  </r>
  <r>
    <d v="1981-04-30T00:00:00"/>
    <d v="1981-05-01T00:00:00"/>
    <s v="reduction in rate of investment alloance"/>
    <x v="1"/>
    <s v="N"/>
    <s v="CC"/>
    <m/>
    <m/>
    <n v="1"/>
    <s v="U"/>
    <m/>
    <n v="50"/>
    <x v="1"/>
    <x v="21"/>
    <n v="0"/>
    <s v="Budget paper 1981/82 p218"/>
  </r>
  <r>
    <d v="1988-05-25T00:00:00"/>
    <d v="1991-06-30T00:00:00"/>
    <s v="Termination of 150 per cent on eligible expenditure on R&amp;D"/>
    <x v="1"/>
    <s v="N"/>
    <s v="DD"/>
    <m/>
    <m/>
    <n v="1131"/>
    <s v="A"/>
    <m/>
    <n v="250"/>
    <x v="1"/>
    <x v="3"/>
    <n v="0"/>
    <s v="Economic Statement May 1988"/>
  </r>
  <r>
    <d v="1988-05-25T00:00:00"/>
    <d v="1990-07-01T00:00:00"/>
    <s v="Taxation of foreign source income"/>
    <x v="0"/>
    <s v="N"/>
    <s v="DD"/>
    <m/>
    <m/>
    <n v="767"/>
    <s v="A"/>
    <m/>
    <n v="85"/>
    <x v="1"/>
    <x v="24"/>
    <n v="0"/>
    <s v="Budget 1989-1990 4.5"/>
  </r>
  <r>
    <d v="2016-09-15T00:00:00"/>
    <d v="2017-07-01T00:00:00"/>
    <s v="Amendment to the Superannuation Reform package"/>
    <x v="2"/>
    <s v="N"/>
    <s v="SD"/>
    <m/>
    <m/>
    <n v="289"/>
    <s v="A"/>
    <m/>
    <n v="50"/>
    <x v="1"/>
    <x v="7"/>
    <n v="0"/>
    <s v="INCOME TAX RATES AMENDMENT (WORKING HOLIDAY MAKER REFORM) BILL 2016 "/>
  </r>
  <r>
    <d v="1988-05-25T00:00:00"/>
    <d v="1988-05-26T00:00:00"/>
    <s v="Intercorporate dividend rebat e uder section 46A is denied"/>
    <x v="1"/>
    <s v="N"/>
    <s v="DD"/>
    <m/>
    <m/>
    <n v="1"/>
    <s v="U"/>
    <m/>
    <n v="55"/>
    <x v="1"/>
    <x v="15"/>
    <n v="0"/>
    <s v="Economic Statement May 1988"/>
  </r>
  <r>
    <d v="1993-02-24T00:00:00"/>
    <d v="1993-07-01T00:00:00"/>
    <s v="Corporate tax rate reduced from 39 to 33 percent"/>
    <x v="1"/>
    <s v="X"/>
    <s v="LR"/>
    <m/>
    <m/>
    <n v="127"/>
    <s v="A"/>
    <m/>
    <n v="-1700"/>
    <x v="1"/>
    <x v="23"/>
    <n v="0"/>
    <s v="Budget 1993-1994 4.7"/>
  </r>
  <r>
    <d v="1993-02-24T00:00:00"/>
    <d v="1994-07-01T00:00:00"/>
    <s v="Quaterly payment of corporate tax"/>
    <x v="1"/>
    <s v="X"/>
    <s v="LR"/>
    <m/>
    <m/>
    <n v="492"/>
    <s v="A"/>
    <m/>
    <n v="1690"/>
    <x v="1"/>
    <x v="29"/>
    <n v="0"/>
    <s v="Budget 1993-1994 4.7"/>
  </r>
  <r>
    <d v="1988-05-25T00:00:00"/>
    <d v="1988-07-01T00:00:00"/>
    <s v="Vuluation of natural increase in livestock increased"/>
    <x v="1"/>
    <s v="N"/>
    <s v="DD"/>
    <m/>
    <m/>
    <n v="37"/>
    <s v="U"/>
    <m/>
    <n v="35"/>
    <x v="1"/>
    <x v="15"/>
    <n v="0"/>
    <s v="Economic Statement May 1988"/>
  </r>
  <r>
    <d v="1993-02-24T00:00:00"/>
    <d v="1993-07-01T00:00:00"/>
    <s v="Pooled development tax rate deduction"/>
    <x v="1"/>
    <s v="X"/>
    <s v="LR"/>
    <m/>
    <m/>
    <n v="127"/>
    <s v="A"/>
    <m/>
    <n v="-3"/>
    <x v="1"/>
    <x v="23"/>
    <n v="0"/>
    <s v="Budget 1993-1994 4.7"/>
  </r>
  <r>
    <d v="1993-02-24T00:00:00"/>
    <d v="1993-07-01T00:00:00"/>
    <s v="Exemption for childcare"/>
    <x v="3"/>
    <s v="X"/>
    <s v="IL"/>
    <m/>
    <m/>
    <n v="127"/>
    <s v="A"/>
    <m/>
    <n v="-10"/>
    <x v="1"/>
    <x v="23"/>
    <n v="0"/>
    <s v="Budget 1993-1994 4.7"/>
  </r>
  <r>
    <d v="1992-08-18T00:00:00"/>
    <d v="1992-08-01T00:00:00"/>
    <s v="Australian Securities Commission ·annual returns fee increase "/>
    <x v="3"/>
    <s v="X"/>
    <s v="IL"/>
    <m/>
    <m/>
    <n v="-17"/>
    <s v="U"/>
    <m/>
    <n v="2"/>
    <x v="1"/>
    <x v="30"/>
    <n v="0"/>
    <s v="Budget 1992-1993 4.1"/>
  </r>
  <r>
    <d v="1992-09-16T00:00:00"/>
    <d v="1994-04-01T00:00:00"/>
    <s v="Expansion of Fringe Benefit Tax to renumeration"/>
    <x v="0"/>
    <s v="X"/>
    <s v="IL"/>
    <m/>
    <m/>
    <n v="562"/>
    <s v="A"/>
    <m/>
    <n v="1045"/>
    <x v="2"/>
    <x v="29"/>
    <n v="0"/>
    <s v="Budget 1993-1994 4.7"/>
  </r>
  <r>
    <d v="1994-05-10T00:00:00"/>
    <d v="1994-05-10T00:00:00"/>
    <s v="Increased Penalty for immigration Infingement Notice"/>
    <x v="3"/>
    <s v="X"/>
    <s v="IL"/>
    <m/>
    <m/>
    <n v="0"/>
    <s v="U"/>
    <m/>
    <n v="2"/>
    <x v="1"/>
    <x v="29"/>
    <n v="0"/>
    <s v="Budget 1994-1995 4.5"/>
  </r>
  <r>
    <d v="1990-08-21T00:00:00"/>
    <d v="1991-01-01T00:00:00"/>
    <s v="Increase the cost recovery for quarantine and inspection service from 60% to 100%"/>
    <x v="3"/>
    <s v="N"/>
    <s v="SD"/>
    <m/>
    <m/>
    <n v="133"/>
    <s v="A"/>
    <m/>
    <n v="45"/>
    <x v="0"/>
    <x v="24"/>
    <n v="0"/>
    <s v="Budget 1990-91 4.4"/>
  </r>
  <r>
    <d v="1988-05-25T00:00:00"/>
    <d v="1989-07-01T00:00:00"/>
    <s v="increase the basic single rate of deduction"/>
    <x v="0"/>
    <s v="N"/>
    <s v="DD"/>
    <m/>
    <m/>
    <n v="402"/>
    <s v="A"/>
    <m/>
    <n v="35"/>
    <x v="1"/>
    <x v="3"/>
    <n v="0"/>
    <s v="Economic Statement May 1988"/>
  </r>
  <r>
    <d v="1988-05-25T00:00:00"/>
    <d v="1991-06-30T00:00:00"/>
    <s v="Termination of 100 per cent taxation deduction in Management and investment companies"/>
    <x v="1"/>
    <s v="N"/>
    <s v="DD"/>
    <m/>
    <m/>
    <n v="1131"/>
    <s v="A"/>
    <m/>
    <n v="20"/>
    <x v="1"/>
    <x v="3"/>
    <n v="0"/>
    <s v="Economic Statement May 1988"/>
  </r>
  <r>
    <d v="1984-08-21T00:00:00"/>
    <d v="1984-08-21T00:00:00"/>
    <s v="increase excise in aviation fuels"/>
    <x v="3"/>
    <s v="X"/>
    <s v="IL"/>
    <m/>
    <m/>
    <n v="0"/>
    <s v="U"/>
    <m/>
    <n v="3"/>
    <x v="3"/>
    <x v="14"/>
    <n v="0"/>
    <s v="Budget paper 1984/85 p285"/>
  </r>
  <r>
    <d v="1986-08-19T00:00:00"/>
    <d v="1986-09-01T00:00:00"/>
    <s v="radio communication license fee"/>
    <x v="3"/>
    <s v="X"/>
    <s v="IL"/>
    <m/>
    <m/>
    <n v="13"/>
    <s v="U"/>
    <m/>
    <n v="3"/>
    <x v="3"/>
    <x v="40"/>
    <n v="0"/>
    <s v="Budget paper 1986/87 p273"/>
  </r>
  <r>
    <d v="1988-08-23T00:00:00"/>
    <d v="1988-07-01T00:00:00"/>
    <s v="Insurance company supervisory fee"/>
    <x v="3"/>
    <s v="X"/>
    <s v="IL"/>
    <m/>
    <m/>
    <n v="-53"/>
    <s v="U"/>
    <m/>
    <n v="3"/>
    <x v="1"/>
    <x v="15"/>
    <n v="0"/>
    <s v="Budget 1988-89 p403 "/>
  </r>
  <r>
    <d v="1988-05-25T00:00:00"/>
    <d v="1988-07-01T00:00:00"/>
    <s v="Increase cost recovery of the export inspection service"/>
    <x v="3"/>
    <s v="N"/>
    <s v="DD"/>
    <m/>
    <m/>
    <n v="37"/>
    <s v="U"/>
    <m/>
    <n v="11"/>
    <x v="1"/>
    <x v="15"/>
    <n v="0"/>
    <s v="Economic Statement May 1988"/>
  </r>
  <r>
    <d v="1988-05-25T00:00:00"/>
    <d v="1988-05-25T00:00:00"/>
    <s v="replace the immediate write-off for capital expenditure in electricity connections with a write-off over ten years"/>
    <x v="1"/>
    <s v="N"/>
    <s v="DD"/>
    <m/>
    <m/>
    <n v="0"/>
    <s v="U"/>
    <m/>
    <n v="5"/>
    <x v="1"/>
    <x v="15"/>
    <n v="0"/>
    <s v="Economic Statement May 1988"/>
  </r>
  <r>
    <d v="1989-08-15T00:00:00"/>
    <d v="1989-09-01T00:00:00"/>
    <s v="Application for temporary resident visa "/>
    <x v="3"/>
    <s v="X"/>
    <s v="IL"/>
    <m/>
    <m/>
    <n v="17"/>
    <s v="U"/>
    <m/>
    <n v="3"/>
    <x v="3"/>
    <x v="3"/>
    <n v="0"/>
    <s v="Budget 1989-1990 4.5"/>
  </r>
  <r>
    <d v="1994-05-10T00:00:00"/>
    <d v="1994-05-10T00:00:00"/>
    <s v="Indexx of immigration fees"/>
    <x v="3"/>
    <s v="X"/>
    <s v="IL"/>
    <m/>
    <m/>
    <n v="0"/>
    <s v="U"/>
    <m/>
    <n v="3"/>
    <x v="1"/>
    <x v="29"/>
    <n v="0"/>
    <s v="Budget 1994-1995 4.5"/>
  </r>
  <r>
    <d v="1995-05-09T00:00:00"/>
    <d v="1995-07-01T00:00:00"/>
    <s v="A market based approach to spectrum management"/>
    <x v="3"/>
    <s v="X"/>
    <s v="IL"/>
    <m/>
    <m/>
    <n v="53"/>
    <s v="U"/>
    <m/>
    <n v="3"/>
    <x v="1"/>
    <x v="39"/>
    <n v="0"/>
    <s v="Budget 1995-1996 4.5"/>
  </r>
  <r>
    <d v="1978-08-15T00:00:00"/>
    <d v="1978-11-01T00:00:00"/>
    <s v="extended the scope of PAYE deductions"/>
    <x v="0"/>
    <s v="X"/>
    <s v="LR"/>
    <m/>
    <m/>
    <n v="78"/>
    <s v="U"/>
    <m/>
    <n v="4"/>
    <x v="3"/>
    <x v="27"/>
    <n v="0"/>
    <s v="Budget paper 1978/79 p157"/>
  </r>
  <r>
    <d v="1984-08-21T00:00:00"/>
    <d v="1984-08-21T00:00:00"/>
    <s v="increase valuation in lifestock"/>
    <x v="1"/>
    <s v="X"/>
    <s v="IL"/>
    <m/>
    <m/>
    <n v="0"/>
    <s v="U"/>
    <m/>
    <n v="4"/>
    <x v="3"/>
    <x v="14"/>
    <n v="0"/>
    <s v="Budget paper 1984/85 p285"/>
  </r>
  <r>
    <d v="1987-05-14T00:00:00"/>
    <d v="1987-07-01T00:00:00"/>
    <s v="Surcharge on aviation gasoline"/>
    <x v="3"/>
    <s v="X"/>
    <s v="IL"/>
    <m/>
    <m/>
    <n v="48"/>
    <s v="U"/>
    <m/>
    <n v="4"/>
    <x v="1"/>
    <x v="35"/>
    <n v="0"/>
    <s v="Budget paper 1987/88 p299"/>
  </r>
  <r>
    <d v="1991-08-20T00:00:00"/>
    <d v="1991-08-20T00:00:00"/>
    <s v="Agricultural and veterinary chemical fees "/>
    <x v="3"/>
    <s v="X"/>
    <s v="IL"/>
    <m/>
    <m/>
    <n v="0"/>
    <s v="U"/>
    <m/>
    <n v="4"/>
    <x v="3"/>
    <x v="26"/>
    <n v="0"/>
    <s v="Budget 1989-1990 4.1"/>
  </r>
  <r>
    <d v="1995-05-09T00:00:00"/>
    <d v="1995-07-01T00:00:00"/>
    <s v="Freezing trustee tax rate for life insurance business "/>
    <x v="1"/>
    <s v="X"/>
    <s v="LR"/>
    <m/>
    <m/>
    <n v="53"/>
    <s v="U"/>
    <m/>
    <n v="4"/>
    <x v="1"/>
    <x v="39"/>
    <n v="0"/>
    <s v="Budget 1995-1996 4.5"/>
  </r>
  <r>
    <d v="1983-08-23T00:00:00"/>
    <d v="1983-08-23T00:00:00"/>
    <s v="simplification of tobacco excise"/>
    <x v="3"/>
    <s v="X"/>
    <s v="IL"/>
    <m/>
    <m/>
    <n v="0"/>
    <s v="U"/>
    <m/>
    <n v="5"/>
    <x v="3"/>
    <x v="17"/>
    <n v="0"/>
    <s v="Budget paper 1983/84 p263"/>
  </r>
  <r>
    <d v="1994-05-10T00:00:00"/>
    <d v="1994-07-01T00:00:00"/>
    <s v="Fees payable under NCRS"/>
    <x v="3"/>
    <s v="N"/>
    <s v="SD"/>
    <m/>
    <m/>
    <n v="52"/>
    <s v="U"/>
    <m/>
    <n v="41"/>
    <x v="1"/>
    <x v="29"/>
    <n v="0"/>
    <s v="Budget 1994-1995 4.5"/>
  </r>
  <r>
    <d v="1984-08-21T00:00:00"/>
    <d v="1984-08-21T00:00:00"/>
    <s v="tobacco tax"/>
    <x v="3"/>
    <s v="X"/>
    <s v="IL"/>
    <m/>
    <m/>
    <n v="0"/>
    <s v="U"/>
    <m/>
    <n v="5"/>
    <x v="3"/>
    <x v="14"/>
    <n v="0"/>
    <s v="Budget paper 1984/85 p285"/>
  </r>
  <r>
    <d v="1988-05-25T00:00:00"/>
    <d v="1988-07-01T00:00:00"/>
    <s v="Increase cost recovery of the patent"/>
    <x v="3"/>
    <s v="N"/>
    <s v="DD"/>
    <m/>
    <m/>
    <n v="37"/>
    <s v="U"/>
    <m/>
    <n v="2"/>
    <x v="1"/>
    <x v="15"/>
    <n v="0"/>
    <s v="Economic Statement May 1988"/>
  </r>
  <r>
    <d v="1987-09-15T00:00:00"/>
    <d v="1987-07-01T00:00:00"/>
    <s v="reduce depreciation allowance on buildings"/>
    <x v="1"/>
    <s v="N"/>
    <s v="DD"/>
    <m/>
    <m/>
    <n v="-76"/>
    <s v="U"/>
    <m/>
    <n v="500"/>
    <x v="1"/>
    <x v="35"/>
    <n v="0"/>
    <s v="Budget paper 1987/88 p299"/>
  </r>
  <r>
    <d v="1986-08-19T00:00:00"/>
    <d v="1986-09-01T00:00:00"/>
    <s v="Citizenship and Immigration Fees"/>
    <x v="3"/>
    <s v="X"/>
    <s v="IL"/>
    <m/>
    <m/>
    <n v="13"/>
    <s v="U"/>
    <m/>
    <n v="5"/>
    <x v="3"/>
    <x v="40"/>
    <n v="0"/>
    <s v="Budget paper 1986/87 p273"/>
  </r>
  <r>
    <d v="1987-09-15T00:00:00"/>
    <d v="1988-01-01T00:00:00"/>
    <s v="Increase in radio and television station license fees"/>
    <x v="3"/>
    <s v="N"/>
    <s v="DD"/>
    <m/>
    <m/>
    <n v="108"/>
    <s v="A"/>
    <m/>
    <n v="7"/>
    <x v="0"/>
    <x v="15"/>
    <n v="0"/>
    <s v="Budget paper 1987/88 p299"/>
  </r>
  <r>
    <d v="1992-08-18T00:00:00"/>
    <d v="1992-08-18T00:00:00"/>
    <s v="Whole sale tax for swimming poll"/>
    <x v="3"/>
    <s v="X"/>
    <s v="IL"/>
    <m/>
    <m/>
    <n v="0"/>
    <s v="U"/>
    <m/>
    <n v="5"/>
    <x v="3"/>
    <x v="30"/>
    <n v="0"/>
    <s v="Budget 1992-1993 4.1"/>
  </r>
  <r>
    <d v="1984-08-21T00:00:00"/>
    <d v="1984-08-21T00:00:00"/>
    <s v="20 percent general sales tax on beers with strenghth of no more than 1.15 percent "/>
    <x v="3"/>
    <s v="X"/>
    <s v="IL"/>
    <m/>
    <m/>
    <n v="0"/>
    <s v="U"/>
    <m/>
    <n v="6"/>
    <x v="3"/>
    <x v="14"/>
    <n v="0"/>
    <s v="Budget paper 1984/85 p285"/>
  </r>
  <r>
    <d v="1985-04-10T00:00:00"/>
    <d v="1985-07-01T00:00:00"/>
    <s v="Introduction of income tax and medicare levy on Christmas Island"/>
    <x v="0"/>
    <s v="X"/>
    <s v="LR"/>
    <m/>
    <m/>
    <n v="82"/>
    <s v="U"/>
    <m/>
    <n v="6"/>
    <x v="1"/>
    <x v="34"/>
    <n v="0"/>
    <s v="Budget paper 1985/86 p321"/>
  </r>
  <r>
    <d v="1987-08-01T00:00:00"/>
    <d v="1987-08-01T00:00:00"/>
    <s v="Change in diesel fuel rebate"/>
    <x v="3"/>
    <s v="X"/>
    <s v="IL"/>
    <m/>
    <m/>
    <n v="0"/>
    <s v="U"/>
    <m/>
    <n v="7"/>
    <x v="1"/>
    <x v="35"/>
    <n v="0"/>
    <s v="Budget paper 1987/88 p299"/>
  </r>
  <r>
    <d v="1987-09-15T00:00:00"/>
    <d v="1987-10-01T00:00:00"/>
    <s v="Design rule compliance plates"/>
    <x v="3"/>
    <s v="N"/>
    <s v="DD"/>
    <m/>
    <m/>
    <n v="16"/>
    <s v="U"/>
    <m/>
    <n v="3"/>
    <x v="3"/>
    <x v="35"/>
    <n v="0"/>
    <s v="Budget paper 1987/88 p299"/>
  </r>
  <r>
    <d v="2010-05-11T00:00:00"/>
    <d v="2011-07-01T00:00:00"/>
    <s v="excise-equivalent customs duty rate for ethanol will be set at 25 cents per litre,phasing down to 12.5 cents per litre from 1 July 2015"/>
    <x v="3"/>
    <s v="N"/>
    <s v="SD"/>
    <m/>
    <m/>
    <n v="416"/>
    <s v="A"/>
    <m/>
    <n v="37"/>
    <x v="1"/>
    <x v="16"/>
    <n v="0"/>
    <s v="2010-2011 Budget Paper No.2 Budget measure p23"/>
  </r>
  <r>
    <d v="1995-05-09T00:00:00"/>
    <d v="1998-07-01T00:00:00"/>
    <s v="Superannuation Contribution by self-employed individuals"/>
    <x v="2"/>
    <s v="X"/>
    <s v="LR"/>
    <m/>
    <m/>
    <n v="1149"/>
    <s v="A"/>
    <m/>
    <n v="45"/>
    <x v="1"/>
    <x v="22"/>
    <n v="0"/>
    <s v="Budget 1995-1996 4.5"/>
  </r>
  <r>
    <d v="1987-09-15T00:00:00"/>
    <d v="1987-09-15T00:00:00"/>
    <s v="Uranium Export Levy"/>
    <x v="3"/>
    <s v="N"/>
    <s v="DD"/>
    <m/>
    <m/>
    <n v="0"/>
    <s v="U"/>
    <m/>
    <n v="1"/>
    <x v="3"/>
    <x v="35"/>
    <n v="0"/>
    <s v="Budget paper 1987/88 p299"/>
  </r>
  <r>
    <d v="1990-08-21T00:00:00"/>
    <d v="1990-08-21T00:00:00"/>
    <s v="Change in mmedical expense rate"/>
    <x v="0"/>
    <s v="X"/>
    <s v="LR"/>
    <m/>
    <m/>
    <n v="0"/>
    <s v="U"/>
    <m/>
    <n v="7"/>
    <x v="3"/>
    <x v="24"/>
    <n v="0"/>
    <s v="Budget 1990-91 4.4"/>
  </r>
  <r>
    <d v="1987-09-15T00:00:00"/>
    <d v="1988-01-01T00:00:00"/>
    <s v="Increase in immigration and migration application fees"/>
    <x v="3"/>
    <s v="N"/>
    <s v="DD"/>
    <m/>
    <m/>
    <n v="108"/>
    <s v="A"/>
    <m/>
    <n v="1"/>
    <x v="0"/>
    <x v="15"/>
    <n v="0"/>
    <s v="Budget paper 1987/88 p299"/>
  </r>
  <r>
    <d v="1987-09-15T00:00:00"/>
    <d v="1987-07-01T00:00:00"/>
    <s v="Commonwealth loan guarantee charge"/>
    <x v="3"/>
    <s v="N"/>
    <s v="DD"/>
    <m/>
    <m/>
    <n v="-76"/>
    <s v="U"/>
    <m/>
    <n v="1"/>
    <x v="1"/>
    <x v="35"/>
    <n v="0"/>
    <s v="Budget paper 1987/88 p299"/>
  </r>
  <r>
    <d v="1991-08-20T00:00:00"/>
    <d v="1991-09-01T00:00:00"/>
    <s v="Administrative Appeals Tribunal fee increase"/>
    <x v="3"/>
    <s v="X"/>
    <s v="IL"/>
    <m/>
    <m/>
    <n v="12"/>
    <s v="U"/>
    <m/>
    <n v="7"/>
    <x v="3"/>
    <x v="26"/>
    <n v="0"/>
    <s v="Budget 1989-1990 4.1"/>
  </r>
  <r>
    <d v="1992-08-18T00:00:00"/>
    <d v="1992-08-19T00:00:00"/>
    <s v="Write-off for horse breeding slock"/>
    <x v="1"/>
    <s v="X"/>
    <s v="LR"/>
    <m/>
    <m/>
    <n v="1"/>
    <s v="U"/>
    <m/>
    <n v="7"/>
    <x v="3"/>
    <x v="30"/>
    <n v="0"/>
    <s v="Budget 1992-1993 4.1"/>
  </r>
  <r>
    <d v="1992-04-12T00:00:00"/>
    <d v="1992-01-01T00:00:00"/>
    <s v="Tariff anormalies"/>
    <x v="3"/>
    <s v="X"/>
    <s v="LR"/>
    <m/>
    <m/>
    <n v="-102"/>
    <s v="U"/>
    <m/>
    <n v="9"/>
    <x v="0"/>
    <x v="30"/>
    <n v="0"/>
    <s v="Budget 1992-1993 4.50-4.52"/>
  </r>
  <r>
    <d v="1991-08-20T00:00:00"/>
    <d v="1991-08-20T00:00:00"/>
    <s v="Migration health service levy"/>
    <x v="3"/>
    <s v="X"/>
    <s v="IL"/>
    <m/>
    <m/>
    <n v="0"/>
    <s v="U"/>
    <m/>
    <n v="10"/>
    <x v="3"/>
    <x v="26"/>
    <n v="0"/>
    <s v="Budget 1989-1990 4.1"/>
  </r>
  <r>
    <d v="1985-08-20T00:00:00"/>
    <d v="1985-07-01T00:00:00"/>
    <s v="removal of medicare ceiiling"/>
    <x v="0"/>
    <s v="X"/>
    <s v="LR"/>
    <m/>
    <m/>
    <n v="-50"/>
    <s v="U"/>
    <m/>
    <n v="12"/>
    <x v="1"/>
    <x v="34"/>
    <n v="0"/>
    <s v="Budget paper 1985/86 p321"/>
  </r>
  <r>
    <d v="1995-05-09T00:00:00"/>
    <d v="1997-06-30T00:00:00"/>
    <s v="Extension of accelerated depreciation arrangements for ships "/>
    <x v="1"/>
    <s v="X"/>
    <s v="LR"/>
    <m/>
    <m/>
    <n v="783"/>
    <s v="A"/>
    <m/>
    <n v="-16"/>
    <x v="1"/>
    <x v="37"/>
    <n v="0"/>
    <s v="Budget 1995-1996 4.5"/>
  </r>
  <r>
    <d v="1987-09-15T00:00:00"/>
    <d v="1987-09-17T00:00:00"/>
    <s v="Administrative Appeal Tribunal Filing Fees "/>
    <x v="3"/>
    <s v="N"/>
    <s v="DD"/>
    <m/>
    <m/>
    <n v="2"/>
    <s v="U"/>
    <m/>
    <n v="0"/>
    <x v="3"/>
    <x v="35"/>
    <n v="0"/>
    <s v="Budget paper 1987/88 p299"/>
  </r>
  <r>
    <d v="1989-08-15T00:00:00"/>
    <d v="1989-07-01T00:00:00"/>
    <s v="Resetting.and targeting of beneficiary rebate"/>
    <x v="0"/>
    <s v="X"/>
    <s v="LR"/>
    <m/>
    <m/>
    <n v="-45"/>
    <s v="U"/>
    <m/>
    <n v="12"/>
    <x v="1"/>
    <x v="3"/>
    <n v="0"/>
    <s v="Budget 1989-1990 4.5"/>
  </r>
  <r>
    <d v="1992-06-25T00:00:00"/>
    <d v="1992-06-26T00:00:00"/>
    <s v="Sales tax on recycled papers"/>
    <x v="3"/>
    <s v="X"/>
    <s v="LR"/>
    <m/>
    <m/>
    <n v="1"/>
    <s v="U"/>
    <m/>
    <n v="12"/>
    <x v="1"/>
    <x v="30"/>
    <n v="0"/>
    <s v="Budget 1992-1993 4.50-4.52"/>
  </r>
  <r>
    <d v="1992-08-18T00:00:00"/>
    <d v="1992-07-01T00:00:00"/>
    <s v="Increase passport fees"/>
    <x v="3"/>
    <s v="X"/>
    <s v="IL"/>
    <m/>
    <m/>
    <n v="-48"/>
    <s v="U"/>
    <m/>
    <n v="12"/>
    <x v="1"/>
    <x v="30"/>
    <n v="0"/>
    <s v="Budget 1992-1993 4.1"/>
  </r>
  <r>
    <d v="1993-06-26T00:00:00"/>
    <d v="1993-06-26T00:00:00"/>
    <s v="Coal Mining Industry Levy"/>
    <x v="1"/>
    <s v="N"/>
    <s v="SD"/>
    <m/>
    <m/>
    <n v="0"/>
    <s v="U"/>
    <m/>
    <n v="35"/>
    <x v="1"/>
    <x v="23"/>
    <n v="0"/>
    <s v="Budget 1993-1994 4.48"/>
  </r>
  <r>
    <d v="1987-05-14T00:00:00"/>
    <d v="1987-07-01T00:00:00"/>
    <s v="payment oif custime duties by certain non-departmental commonwealth agencies is liable to custome duty on import"/>
    <x v="3"/>
    <s v="N"/>
    <s v="DD"/>
    <m/>
    <m/>
    <n v="48"/>
    <s v="U"/>
    <m/>
    <n v="75"/>
    <x v="1"/>
    <x v="35"/>
    <n v="0"/>
    <s v="Budget paper 1987/88 p299"/>
  </r>
  <r>
    <d v="1981-04-30T00:00:00"/>
    <d v="1981-05-01T00:00:00"/>
    <s v="reduction in loading depreciation rates"/>
    <x v="1"/>
    <s v="N"/>
    <s v="CC"/>
    <m/>
    <m/>
    <n v="1"/>
    <s v="U"/>
    <m/>
    <n v="11"/>
    <x v="1"/>
    <x v="21"/>
    <n v="0"/>
    <s v="Budget paper 1981/82 p218"/>
  </r>
  <r>
    <d v="1975-09-15T00:00:00"/>
    <d v="1975-09-15T00:00:00"/>
    <s v="Increse duty on portable spirits"/>
    <x v="3"/>
    <s v="X"/>
    <s v="IL"/>
    <m/>
    <m/>
    <n v="0"/>
    <s v="U"/>
    <m/>
    <n v="13"/>
    <x v="3"/>
    <x v="31"/>
    <n v="0"/>
    <s v="Budget paper 1975/76 p104"/>
  </r>
  <r>
    <d v="1978-08-15T00:00:00"/>
    <d v="1978-09-15T00:00:00"/>
    <s v="departure tax"/>
    <x v="3"/>
    <s v="X"/>
    <s v="LR"/>
    <m/>
    <m/>
    <n v="31"/>
    <s v="U"/>
    <m/>
    <n v="13"/>
    <x v="3"/>
    <x v="27"/>
    <n v="0"/>
    <s v="Budget paper 1978/79 p157"/>
  </r>
  <r>
    <d v="1992-08-18T00:00:00"/>
    <d v="1992-07-01T00:00:00"/>
    <s v="superannuation supervisory levy"/>
    <x v="2"/>
    <s v="X"/>
    <s v="IL"/>
    <m/>
    <m/>
    <n v="-48"/>
    <s v="U"/>
    <m/>
    <n v="13"/>
    <x v="1"/>
    <x v="30"/>
    <n v="0"/>
    <s v="Budget 1992-1993 4.1"/>
  </r>
  <r>
    <d v="1986-11-12T00:00:00"/>
    <d v="1987-01-01T00:00:00"/>
    <s v="Interstate road transport charge"/>
    <x v="3"/>
    <s v="N"/>
    <s v="DD"/>
    <m/>
    <m/>
    <n v="50"/>
    <s v="U"/>
    <m/>
    <n v="5"/>
    <x v="0"/>
    <x v="35"/>
    <n v="0"/>
    <s v="Budget paper 1986/87 p273"/>
  </r>
  <r>
    <d v="1995-05-09T00:00:00"/>
    <d v="1995-05-09T00:00:00"/>
    <s v="Australia custom service - Improving revenue compliance"/>
    <x v="3"/>
    <s v="N"/>
    <s v="SD"/>
    <m/>
    <m/>
    <n v="0"/>
    <s v="U"/>
    <m/>
    <n v="30"/>
    <x v="2"/>
    <x v="39"/>
    <n v="0"/>
    <s v="Budget 1995-1996 4.5"/>
  </r>
  <r>
    <d v="1994-05-10T00:00:00"/>
    <d v="1994-05-10T00:00:00"/>
    <s v="International Passenger Processing Charge"/>
    <x v="3"/>
    <s v="X"/>
    <s v="IL"/>
    <m/>
    <m/>
    <n v="0"/>
    <s v="U"/>
    <m/>
    <n v="13"/>
    <x v="1"/>
    <x v="29"/>
    <n v="0"/>
    <s v="Budget 1994-1995 4.5"/>
  </r>
  <r>
    <d v="1986-08-19T00:00:00"/>
    <d v="1986-12-01T00:00:00"/>
    <s v="Bank account debit tax"/>
    <x v="1"/>
    <s v="N"/>
    <s v="DD"/>
    <m/>
    <m/>
    <n v="104"/>
    <s v="A"/>
    <m/>
    <n v="90"/>
    <x v="0"/>
    <x v="35"/>
    <n v="0"/>
    <s v="Budget paper 1986/87 p273"/>
  </r>
  <r>
    <d v="1985-09-19T00:00:00"/>
    <d v="1986-07-01T00:00:00"/>
    <s v="substanation of employee wor-related expense "/>
    <x v="0"/>
    <s v="N"/>
    <s v="DD"/>
    <m/>
    <m/>
    <n v="285"/>
    <s v="A"/>
    <m/>
    <n v="200"/>
    <x v="3"/>
    <x v="34"/>
    <n v="0"/>
    <s v="Budget paper 1986/87 p273"/>
  </r>
  <r>
    <d v="1986-08-19T00:00:00"/>
    <d v="1986-08-19T00:00:00"/>
    <s v="OTC dividend"/>
    <x v="3"/>
    <s v="X"/>
    <s v="IL"/>
    <m/>
    <m/>
    <n v="0"/>
    <s v="U"/>
    <m/>
    <n v="14"/>
    <x v="3"/>
    <x v="40"/>
    <n v="0"/>
    <s v="Budget paper 1986/87 p273"/>
  </r>
  <r>
    <d v="1981-04-30T00:00:00"/>
    <d v="1981-05-01T00:00:00"/>
    <s v="reduction in petrol shareholder rebate rate"/>
    <x v="1"/>
    <s v="N"/>
    <s v="CC"/>
    <m/>
    <m/>
    <n v="1"/>
    <s v="U"/>
    <m/>
    <n v="3"/>
    <x v="1"/>
    <x v="21"/>
    <n v="0"/>
    <s v="Budget paper 1981/82 p218"/>
  </r>
  <r>
    <d v="1985-09-19T00:00:00"/>
    <d v="1986-07-01T00:00:00"/>
    <s v="substanation of employee wor-related expense "/>
    <x v="0"/>
    <s v="N"/>
    <s v="DD"/>
    <m/>
    <m/>
    <n v="285"/>
    <s v="A"/>
    <m/>
    <n v="200"/>
    <x v="3"/>
    <x v="34"/>
    <n v="0"/>
    <s v="Budget paper 1986/87 p273"/>
  </r>
  <r>
    <d v="1985-09-19T00:00:00"/>
    <d v="1986-07-01T00:00:00"/>
    <s v="reduction of recession for Australian films"/>
    <x v="1"/>
    <s v="N"/>
    <s v="DD"/>
    <m/>
    <m/>
    <n v="285"/>
    <s v="A"/>
    <m/>
    <n v="35"/>
    <x v="1"/>
    <x v="40"/>
    <n v="0"/>
    <s v="Budget paper 1986/87 p273"/>
  </r>
  <r>
    <d v="1982-08-17T00:00:00"/>
    <d v="1982-08-17T00:00:00"/>
    <s v="withdraw zero rate step for non-residents"/>
    <x v="0"/>
    <s v="X"/>
    <s v="LR"/>
    <m/>
    <m/>
    <n v="0"/>
    <s v="U"/>
    <m/>
    <n v="15"/>
    <x v="3"/>
    <x v="12"/>
    <n v="0"/>
    <s v="Budget paper 1982/83 p235"/>
  </r>
  <r>
    <d v="1985-09-19T00:00:00"/>
    <d v="1986-07-01T00:00:00"/>
    <s v="move 5-year write off of water conservation"/>
    <x v="1"/>
    <s v="N"/>
    <s v="DD"/>
    <m/>
    <m/>
    <n v="285"/>
    <s v="A"/>
    <m/>
    <n v="20"/>
    <x v="1"/>
    <x v="40"/>
    <n v="0"/>
    <s v="Budget paper 1986/87 p273"/>
  </r>
  <r>
    <d v="1985-09-19T00:00:00"/>
    <d v="1985-09-19T00:00:00"/>
    <s v="Capital subscribed to Petroleum and afforestation"/>
    <x v="1"/>
    <s v="N"/>
    <s v="DD"/>
    <m/>
    <m/>
    <n v="0"/>
    <s v="U"/>
    <m/>
    <n v="10"/>
    <x v="3"/>
    <x v="34"/>
    <n v="0"/>
    <s v="Budget paper 1986/87 p273"/>
  </r>
  <r>
    <d v="1994-11-01T00:00:00"/>
    <d v="1995-07-01T00:00:00"/>
    <s v="Dependant Spouse Rebate"/>
    <x v="0"/>
    <s v="X"/>
    <s v="LR"/>
    <m/>
    <m/>
    <n v="242"/>
    <s v="A"/>
    <m/>
    <n v="-45"/>
    <x v="1"/>
    <x v="39"/>
    <n v="0"/>
    <s v="Budget 1995-1996 4.6"/>
  </r>
  <r>
    <d v="1995-05-09T00:00:00"/>
    <d v="1995-07-01T00:00:00"/>
    <s v="Textile clothing and footwear impor credit scheme"/>
    <x v="3"/>
    <s v="X"/>
    <s v="IL"/>
    <m/>
    <m/>
    <n v="53"/>
    <s v="U"/>
    <m/>
    <n v="17"/>
    <x v="1"/>
    <x v="39"/>
    <n v="0"/>
    <s v="Budget 1995-1996 4.6"/>
  </r>
  <r>
    <d v="1978-08-15T00:00:00"/>
    <d v="1978-11-01T00:00:00"/>
    <s v="oversea dependant"/>
    <x v="0"/>
    <s v="X"/>
    <s v="LR"/>
    <m/>
    <m/>
    <n v="78"/>
    <s v="U"/>
    <m/>
    <n v="20"/>
    <x v="3"/>
    <x v="27"/>
    <n v="0"/>
    <s v="Budget paper 1978/79 p157"/>
  </r>
  <r>
    <d v="1985-04-10T00:00:00"/>
    <d v="1985-04-10T00:00:00"/>
    <s v="Measures directed to expenditure coupement"/>
    <x v="4"/>
    <s v="X"/>
    <s v="TC"/>
    <m/>
    <m/>
    <n v="0"/>
    <s v="U"/>
    <m/>
    <n v="20"/>
    <x v="2"/>
    <x v="34"/>
    <n v="0"/>
    <s v="Budget paper 1985/86 p321"/>
  </r>
  <r>
    <d v="1986-08-19T00:00:00"/>
    <d v="1986-08-20T00:00:00"/>
    <s v="Increase passport fees from 30 to 60"/>
    <x v="3"/>
    <s v="X"/>
    <s v="IL"/>
    <m/>
    <m/>
    <n v="1"/>
    <s v="U"/>
    <m/>
    <n v="20"/>
    <x v="3"/>
    <x v="40"/>
    <n v="0"/>
    <s v="Budget paper 1986/87 p273"/>
  </r>
  <r>
    <d v="1988-05-25T00:00:00"/>
    <d v="1988-05-25T00:00:00"/>
    <s v="Limit the immediate deductbility of prepaid expense"/>
    <x v="1"/>
    <s v="X"/>
    <s v="TC"/>
    <m/>
    <m/>
    <n v="0"/>
    <s v="U"/>
    <m/>
    <n v="20"/>
    <x v="1"/>
    <x v="15"/>
    <n v="0"/>
    <s v="Economic Statement May 1988"/>
  </r>
  <r>
    <d v="1988-08-23T00:00:00"/>
    <d v="1988-07-01T00:00:00"/>
    <s v="Change for Registration of Therapetic Goods"/>
    <x v="3"/>
    <s v="X"/>
    <s v="LR"/>
    <m/>
    <m/>
    <n v="-53"/>
    <s v="U"/>
    <m/>
    <n v="20"/>
    <x v="1"/>
    <x v="15"/>
    <n v="0"/>
    <s v="Budget 1988-89 p403 "/>
  </r>
  <r>
    <d v="1987-05-14T00:00:00"/>
    <d v="1987-07-01T00:00:00"/>
    <s v="Change in duty free passenger concessions"/>
    <x v="3"/>
    <s v="X"/>
    <s v="LR"/>
    <m/>
    <m/>
    <n v="48"/>
    <s v="U"/>
    <m/>
    <n v="21"/>
    <x v="1"/>
    <x v="35"/>
    <n v="0"/>
    <s v="Budget paper 1987/88 p299"/>
  </r>
  <r>
    <d v="1993-11-01T00:00:00"/>
    <d v="1993-11-01T00:00:00"/>
    <s v="Immigration Application Fees for certain countries"/>
    <x v="1"/>
    <s v="X"/>
    <s v="IL"/>
    <m/>
    <m/>
    <n v="0"/>
    <s v="U"/>
    <m/>
    <n v="23"/>
    <x v="0"/>
    <x v="29"/>
    <n v="0"/>
    <s v="Budget 1994-1995 4.44"/>
  </r>
  <r>
    <d v="2000-04-13T00:00:00"/>
    <d v="2000-07-01T00:00:00"/>
    <s v="five cent per litre levy applied to waste oil"/>
    <x v="3"/>
    <s v="X"/>
    <s v="IL"/>
    <m/>
    <m/>
    <n v="79"/>
    <s v="U"/>
    <m/>
    <n v="24"/>
    <x v="1"/>
    <x v="36"/>
    <n v="0"/>
    <s v="2000 -2001 Budget Paper No.2 Budget measure p26"/>
  </r>
  <r>
    <d v="1996-02-18T00:00:00"/>
    <d v="1997-01-01T00:00:00"/>
    <s v="Family tax initiative"/>
    <x v="0"/>
    <s v="X"/>
    <s v="LR"/>
    <m/>
    <m/>
    <n v="318"/>
    <s v="A"/>
    <m/>
    <n v="-1076.7750000000001"/>
    <x v="1"/>
    <x v="37"/>
    <n v="0"/>
    <s v="1996 - 1997 Budget Measures"/>
  </r>
  <r>
    <d v="1985-09-19T00:00:00"/>
    <d v="1985-09-19T00:00:00"/>
    <s v="Extend company tax to Public Unit Trust"/>
    <x v="1"/>
    <s v="N"/>
    <s v="DD"/>
    <m/>
    <m/>
    <n v="0"/>
    <s v="U"/>
    <m/>
    <n v="5"/>
    <x v="3"/>
    <x v="34"/>
    <n v="0"/>
    <s v="Budget paper 1986/87 p273"/>
  </r>
  <r>
    <d v="1985-08-20T00:00:00"/>
    <d v="1985-08-20T00:00:00"/>
    <s v="Increase provisional uplift factor from 10% to 11%"/>
    <x v="0"/>
    <s v="N"/>
    <s v="DD"/>
    <m/>
    <m/>
    <n v="0"/>
    <s v="U"/>
    <m/>
    <n v="60"/>
    <x v="3"/>
    <x v="34"/>
    <n v="0"/>
    <s v="Budget paper 1985/86 p321"/>
  </r>
  <r>
    <d v="1983-08-23T00:00:00"/>
    <d v="1983-08-23T00:00:00"/>
    <s v="increase the provisional tax from 10 per cent to 11 percent "/>
    <x v="0"/>
    <s v="N"/>
    <s v="DD"/>
    <m/>
    <m/>
    <n v="0"/>
    <s v="U"/>
    <m/>
    <n v="45"/>
    <x v="1"/>
    <x v="17"/>
    <n v="0"/>
    <s v="Budget paper 1983/84 p263"/>
  </r>
  <r>
    <d v="1983-08-23T00:00:00"/>
    <d v="1983-08-23T00:00:00"/>
    <s v="Amendaments of sales tax"/>
    <x v="3"/>
    <s v="N"/>
    <s v="DD"/>
    <m/>
    <m/>
    <n v="0"/>
    <s v="U"/>
    <m/>
    <n v="44"/>
    <x v="3"/>
    <x v="17"/>
    <n v="0"/>
    <s v="Budget paper 1983/84 p263"/>
  </r>
  <r>
    <d v="1996-08-20T00:00:00"/>
    <d v="1998-07-01T00:00:00"/>
    <s v="Thin Capitalisation"/>
    <x v="4"/>
    <s v="X"/>
    <s v="TC"/>
    <m/>
    <m/>
    <n v="680"/>
    <s v="A"/>
    <m/>
    <n v="75"/>
    <x v="1"/>
    <x v="37"/>
    <n v="0"/>
    <s v="1996 - 1997 Budget Measures"/>
  </r>
  <r>
    <d v="1996-08-20T00:00:00"/>
    <d v="1998-07-01T00:00:00"/>
    <s v="Opting out of SG system"/>
    <x v="2"/>
    <s v="X"/>
    <s v="LR"/>
    <m/>
    <m/>
    <n v="680"/>
    <s v="A"/>
    <m/>
    <n v="-12.4"/>
    <x v="1"/>
    <x v="22"/>
    <n v="0"/>
    <s v="1997-1998 Budget Measures p191"/>
  </r>
  <r>
    <d v="1996-08-20T00:00:00"/>
    <d v="1997-07-01T00:00:00"/>
    <s v="High Wealth individual Tax Force"/>
    <x v="4"/>
    <s v="X"/>
    <s v="TC"/>
    <m/>
    <m/>
    <n v="315"/>
    <s v="A"/>
    <m/>
    <n v="100"/>
    <x v="1"/>
    <x v="37"/>
    <n v="0"/>
    <s v="1996 - 1997 Budget Measures"/>
  </r>
  <r>
    <d v="1996-08-20T00:00:00"/>
    <d v="1997-07-01T00:00:00"/>
    <s v="With holding tax avoidance"/>
    <x v="4"/>
    <s v="X"/>
    <s v="TC"/>
    <m/>
    <m/>
    <n v="315"/>
    <s v="A"/>
    <m/>
    <n v="100"/>
    <x v="1"/>
    <x v="37"/>
    <n v="0"/>
    <s v="1996 - 1997 Budget Measures"/>
  </r>
  <r>
    <d v="1996-08-20T00:00:00"/>
    <d v="1997-07-01T00:00:00"/>
    <s v="Measures address tax avoidance through tax exempt_x000a_entities distributing funds offshore"/>
    <x v="4"/>
    <s v="X"/>
    <s v="TC"/>
    <m/>
    <m/>
    <n v="315"/>
    <s v="A"/>
    <m/>
    <n v="30"/>
    <x v="1"/>
    <x v="37"/>
    <n v="0"/>
    <s v="1996 - 1997 Budget Measures"/>
  </r>
  <r>
    <d v="1996-08-20T00:00:00"/>
    <d v="1997-07-01T00:00:00"/>
    <s v="Rollover relief for small business"/>
    <x v="1"/>
    <s v="X"/>
    <s v="LR"/>
    <m/>
    <m/>
    <n v="315"/>
    <s v="A"/>
    <m/>
    <n v="-160"/>
    <x v="1"/>
    <x v="37"/>
    <n v="0"/>
    <s v="1996 - 1997 Budget Measures"/>
  </r>
  <r>
    <d v="1996-08-20T00:00:00"/>
    <d v="1997-07-01T00:00:00"/>
    <s v="Tax Rebate for low income aged person"/>
    <x v="0"/>
    <s v="X"/>
    <s v="LR"/>
    <m/>
    <m/>
    <n v="315"/>
    <s v="A"/>
    <m/>
    <n v="-65"/>
    <x v="1"/>
    <x v="37"/>
    <n v="0"/>
    <s v="1996 - 1997 Budget Measures"/>
  </r>
  <r>
    <d v="1996-08-20T00:00:00"/>
    <d v="1997-07-01T00:00:00"/>
    <s v="Taxation rebate for savings"/>
    <x v="0"/>
    <s v="X"/>
    <s v="LR"/>
    <m/>
    <m/>
    <n v="315"/>
    <s v="A"/>
    <m/>
    <n v="-2040"/>
    <x v="1"/>
    <x v="37"/>
    <n v="0"/>
    <s v="1997-1998 Budget Measures p186"/>
  </r>
  <r>
    <d v="1985-09-19T00:00:00"/>
    <d v="1985-09-20T00:00:00"/>
    <s v="Introduce on capital gains on assets realised"/>
    <x v="1"/>
    <s v="X"/>
    <s v="LR"/>
    <m/>
    <m/>
    <n v="1"/>
    <s v="U"/>
    <m/>
    <n v="25"/>
    <x v="3"/>
    <x v="34"/>
    <n v="0"/>
    <s v="Budget paper 1986/87 p273"/>
  </r>
  <r>
    <d v="1983-08-23T00:00:00"/>
    <d v="1983-12-01T00:00:00"/>
    <s v="phase out exemption of reserve defence force"/>
    <x v="0"/>
    <s v="N"/>
    <s v="DD"/>
    <m/>
    <m/>
    <n v="100"/>
    <s v="A"/>
    <m/>
    <n v="20"/>
    <x v="1"/>
    <x v="17"/>
    <n v="0"/>
    <s v="Budget paper 1983/84 p263"/>
  </r>
  <r>
    <d v="1983-08-23T00:00:00"/>
    <d v="1983-08-23T00:00:00"/>
    <s v="indexation of custom duties"/>
    <x v="3"/>
    <s v="N"/>
    <s v="DD"/>
    <m/>
    <m/>
    <n v="0"/>
    <s v="U"/>
    <m/>
    <n v="13"/>
    <x v="3"/>
    <x v="17"/>
    <n v="0"/>
    <s v="Budget paper 1983/84 p263"/>
  </r>
  <r>
    <d v="1990-02-21T00:00:00"/>
    <d v="1991-07-01T00:00:00"/>
    <s v="Cost Revoercy for counter terrorism"/>
    <x v="3"/>
    <s v="N"/>
    <s v="SD"/>
    <m/>
    <m/>
    <n v="495"/>
    <s v="A"/>
    <m/>
    <n v="16"/>
    <x v="1"/>
    <x v="26"/>
    <n v="0"/>
    <s v="Budget 1990-91 4.4"/>
  </r>
  <r>
    <d v="1995-05-09T00:00:00"/>
    <d v="1995-07-01T00:00:00"/>
    <s v="Cost recovery for National Corporation Regulation Scheme"/>
    <x v="3"/>
    <s v="N"/>
    <s v="SD"/>
    <m/>
    <m/>
    <n v="53"/>
    <s v="U"/>
    <m/>
    <n v="16"/>
    <x v="1"/>
    <x v="39"/>
    <n v="0"/>
    <s v="Budget 1995-1996 4.5"/>
  </r>
  <r>
    <d v="1983-08-23T00:00:00"/>
    <d v="1983-08-23T00:00:00"/>
    <s v="termination of concession for first home insulation"/>
    <x v="0"/>
    <s v="N"/>
    <s v="DD"/>
    <m/>
    <m/>
    <n v="0"/>
    <s v="U"/>
    <m/>
    <n v="6"/>
    <x v="1"/>
    <x v="17"/>
    <n v="0"/>
    <s v="Budget paper 1983/84 p263"/>
  </r>
  <r>
    <d v="1983-08-23T00:00:00"/>
    <d v="1983-08-23T00:00:00"/>
    <s v="reducing concession of film industries"/>
    <x v="1"/>
    <s v="N"/>
    <s v="DD"/>
    <m/>
    <m/>
    <n v="0"/>
    <s v="U"/>
    <m/>
    <n v="4"/>
    <x v="3"/>
    <x v="17"/>
    <n v="0"/>
    <s v="Budget paper 1983/84 p263"/>
  </r>
  <r>
    <d v="1983-08-23T00:00:00"/>
    <d v="1983-08-23T00:00:00"/>
    <s v="abolish deduction of section 75A of Income Tax Assessment"/>
    <x v="1"/>
    <s v="N"/>
    <s v="DD"/>
    <m/>
    <m/>
    <n v="0"/>
    <s v="U"/>
    <m/>
    <n v="3"/>
    <x v="3"/>
    <x v="17"/>
    <n v="0"/>
    <s v="Budget paper 1983/84 p263"/>
  </r>
  <r>
    <d v="1995-05-09T00:00:00"/>
    <d v="1995-05-09T00:00:00"/>
    <s v="Migration Application Fees"/>
    <x v="3"/>
    <s v="N"/>
    <s v="SD"/>
    <m/>
    <m/>
    <n v="0"/>
    <s v="U"/>
    <m/>
    <n v="15"/>
    <x v="2"/>
    <x v="39"/>
    <n v="0"/>
    <s v="Budget 1995-1996 4.5"/>
  </r>
  <r>
    <d v="1995-05-09T00:00:00"/>
    <d v="1995-05-09T00:00:00"/>
    <s v="Civil Aviation cost recovery"/>
    <x v="3"/>
    <s v="N"/>
    <s v="SD"/>
    <m/>
    <m/>
    <n v="0"/>
    <s v="U"/>
    <m/>
    <n v="14"/>
    <x v="2"/>
    <x v="39"/>
    <n v="0"/>
    <s v="Budget 1995-1996 4.5"/>
  </r>
  <r>
    <d v="1997-02-10T00:00:00"/>
    <d v="1997-05-13T00:00:00"/>
    <s v="Family Trust Loss"/>
    <x v="1"/>
    <s v="X"/>
    <s v="IL"/>
    <m/>
    <m/>
    <n v="92"/>
    <s v="A"/>
    <m/>
    <n v="20"/>
    <x v="1"/>
    <x v="37"/>
    <n v="0"/>
    <s v="1997-1998 Budget Measures p170"/>
  </r>
  <r>
    <d v="1990-08-21T00:00:00"/>
    <d v="1990-08-21T00:00:00"/>
    <s v="Sales tax on newspaper supplements and inserts"/>
    <x v="3"/>
    <s v="X"/>
    <s v="IL"/>
    <m/>
    <m/>
    <n v="0"/>
    <s v="U"/>
    <m/>
    <n v="25"/>
    <x v="3"/>
    <x v="24"/>
    <n v="0"/>
    <s v="Budget 1990-91 4.4"/>
  </r>
  <r>
    <d v="1997-03-24T00:00:00"/>
    <d v="1997-07-01T00:00:00"/>
    <s v="Capital gains tax exemption on the sale of a small business for retirement "/>
    <x v="1"/>
    <s v="X"/>
    <s v="LR"/>
    <m/>
    <m/>
    <n v="99"/>
    <s v="A"/>
    <m/>
    <n v="-35"/>
    <x v="1"/>
    <x v="37"/>
    <n v="0"/>
    <s v="1997-1998 Budget Measures p212"/>
  </r>
  <r>
    <d v="1997-03-24T00:00:00"/>
    <d v="1997-07-01T00:00:00"/>
    <s v="Fringe benefits tax — Small business "/>
    <x v="1"/>
    <s v="X"/>
    <s v="LR"/>
    <m/>
    <m/>
    <n v="99"/>
    <s v="A"/>
    <m/>
    <n v="-55"/>
    <x v="1"/>
    <x v="37"/>
    <n v="0"/>
    <s v="1997-1998 Budget Measures p214"/>
  </r>
  <r>
    <d v="1997-03-24T00:00:00"/>
    <d v="1997-07-01T00:00:00"/>
    <s v="Capital gains tax — Extension of rollover relief through shares "/>
    <x v="1"/>
    <s v="X"/>
    <s v="LR"/>
    <m/>
    <m/>
    <n v="99"/>
    <s v="A"/>
    <m/>
    <n v="-90"/>
    <x v="1"/>
    <x v="37"/>
    <n v="0"/>
    <s v="1997-1998 Budget Measures p212"/>
  </r>
  <r>
    <d v="1983-08-23T00:00:00"/>
    <d v="1984-03-01T00:00:00"/>
    <s v="allowances of unemployment and sickness beneficiaries "/>
    <x v="0"/>
    <s v="N"/>
    <s v="DD"/>
    <m/>
    <m/>
    <n v="191"/>
    <s v="A"/>
    <m/>
    <n v="-22"/>
    <x v="1"/>
    <x v="17"/>
    <n v="0"/>
    <s v="Budget paper 1983/84 p263"/>
  </r>
  <r>
    <d v="1997-05-13T00:00:00"/>
    <d v="1999-07-01T00:00:00"/>
    <s v="Improvements to superannuation preservation arrangement "/>
    <x v="2"/>
    <s v="X"/>
    <s v="LR"/>
    <m/>
    <m/>
    <n v="779"/>
    <s v="A"/>
    <m/>
    <n v="-105"/>
    <x v="1"/>
    <x v="32"/>
    <n v="0"/>
    <s v="1997-1998 Budget Measures p192"/>
  </r>
  <r>
    <d v="1983-05-19T00:00:00"/>
    <d v="1983-07-01T00:00:00"/>
    <s v="abolish personal income tax rebate for basic health insurance"/>
    <x v="0"/>
    <s v="N"/>
    <s v="DD"/>
    <m/>
    <m/>
    <n v="43"/>
    <s v="U"/>
    <m/>
    <n v="575"/>
    <x v="1"/>
    <x v="17"/>
    <n v="0"/>
    <s v="Budget paper 1983/84 p263"/>
  </r>
  <r>
    <d v="1997-05-13T00:00:00"/>
    <d v="1998-06-30T00:00:00"/>
    <s v="with holding tax arrangements (change to PAYE)"/>
    <x v="4"/>
    <s v="X"/>
    <s v="TC"/>
    <m/>
    <m/>
    <n v="413"/>
    <s v="A"/>
    <m/>
    <n v="830"/>
    <x v="1"/>
    <x v="22"/>
    <n v="0"/>
    <s v="1997-1998 Budget Measures p165"/>
  </r>
  <r>
    <d v="1991-08-20T00:00:00"/>
    <d v="1991-08-20T00:00:00"/>
    <s v="Immigration fees "/>
    <x v="3"/>
    <s v="X"/>
    <s v="IL"/>
    <m/>
    <m/>
    <n v="0"/>
    <s v="U"/>
    <m/>
    <n v="25"/>
    <x v="3"/>
    <x v="26"/>
    <n v="0"/>
    <s v="Budget 1989-1990 4.1"/>
  </r>
  <r>
    <d v="1995-05-09T00:00:00"/>
    <d v="1995-05-09T00:00:00"/>
    <s v="Denial of franking credits for profit shifting adjustments"/>
    <x v="4"/>
    <s v="X"/>
    <s v="TC"/>
    <m/>
    <m/>
    <n v="0"/>
    <s v="U"/>
    <m/>
    <n v="25"/>
    <x v="2"/>
    <x v="39"/>
    <n v="0"/>
    <s v="Budget 1995-1996 4.5"/>
  </r>
  <r>
    <d v="1997-05-13T00:00:00"/>
    <d v="1997-05-13T00:00:00"/>
    <s v="Hire Purchase Arrangements "/>
    <x v="4"/>
    <s v="X"/>
    <s v="TC"/>
    <m/>
    <m/>
    <n v="0"/>
    <s v="U"/>
    <m/>
    <n v="25"/>
    <x v="1"/>
    <x v="37"/>
    <n v="0"/>
    <s v="1997-1998 Budget Measures p182"/>
  </r>
  <r>
    <d v="2012-05-08T00:00:00"/>
    <d v="2012-07-01T00:00:00"/>
    <s v="changes tax rates for non residents"/>
    <x v="0"/>
    <s v="X"/>
    <s v="LR"/>
    <m/>
    <m/>
    <n v="54"/>
    <s v="U"/>
    <m/>
    <n v="25.2"/>
    <x v="1"/>
    <x v="8"/>
    <m/>
    <s v="2012-2013 Budget Measure No.2"/>
  </r>
  <r>
    <d v="1978-08-15T00:00:00"/>
    <d v="1978-11-01T00:00:00"/>
    <s v="avearage income from primary production"/>
    <x v="0"/>
    <s v="X"/>
    <s v="LR"/>
    <m/>
    <m/>
    <n v="78"/>
    <s v="U"/>
    <m/>
    <n v="27"/>
    <x v="3"/>
    <x v="27"/>
    <n v="0"/>
    <s v="Budget paper 1978/79 p157"/>
  </r>
  <r>
    <d v="1997-09-02T00:00:00"/>
    <d v="1999-07-01T00:00:00"/>
    <s v="Abolish  non-callable deposits"/>
    <x v="1"/>
    <s v="X"/>
    <s v="LR"/>
    <m/>
    <m/>
    <n v="667"/>
    <s v="A"/>
    <m/>
    <n v="-200"/>
    <x v="1"/>
    <x v="32"/>
    <n v="0"/>
    <s v="1997 - 1998 MYEFO p100"/>
  </r>
  <r>
    <d v="2013-05-14T00:00:00"/>
    <d v="2013-05-14T00:00:00"/>
    <s v="enhance standard business reporting"/>
    <x v="4"/>
    <s v="X"/>
    <s v="TC"/>
    <m/>
    <m/>
    <n v="0"/>
    <s v="U"/>
    <m/>
    <n v="29.8"/>
    <x v="2"/>
    <x v="9"/>
    <n v="0"/>
    <s v="2013-2014 Budget Paper No.2 Budget measure p36"/>
  </r>
  <r>
    <d v="1998-05-12T00:00:00"/>
    <d v="2000-07-01T00:00:00"/>
    <s v="Introduce ACIS"/>
    <x v="3"/>
    <s v="X"/>
    <s v="IL"/>
    <m/>
    <m/>
    <n v="781"/>
    <s v="A"/>
    <m/>
    <n v="-400"/>
    <x v="1"/>
    <x v="36"/>
    <n v="0"/>
    <s v="1998 - 1999 Budget 2 - 18"/>
  </r>
  <r>
    <d v="1978-08-15T00:00:00"/>
    <d v="1978-08-15T00:00:00"/>
    <s v="additional 10 percent on self-assessment of provisional tax "/>
    <x v="4"/>
    <s v="X"/>
    <s v="TC"/>
    <m/>
    <m/>
    <n v="0"/>
    <s v="U"/>
    <m/>
    <n v="30"/>
    <x v="3"/>
    <x v="27"/>
    <n v="0"/>
    <s v="Budget paper 1978/79 p157"/>
  </r>
  <r>
    <d v="1998-07-10T00:00:00"/>
    <d v="2000-06-30T00:00:00"/>
    <s v="Cessation of TCF Import Credit Scheme"/>
    <x v="3"/>
    <s v="X"/>
    <s v="IL"/>
    <m/>
    <m/>
    <n v="721"/>
    <s v="A"/>
    <m/>
    <n v="120"/>
    <x v="1"/>
    <x v="36"/>
    <n v="0"/>
    <s v="1998 - 1999 MYEFO Appendix"/>
  </r>
  <r>
    <d v="1982-08-17T00:00:00"/>
    <d v="1982-08-17T00:00:00"/>
    <s v="counter tax avoidance in Division 7 tax in bottom of the harbour case"/>
    <x v="4"/>
    <s v="X"/>
    <s v="TC"/>
    <m/>
    <m/>
    <n v="0"/>
    <s v="U"/>
    <m/>
    <n v="30"/>
    <x v="3"/>
    <x v="12"/>
    <n v="0"/>
    <s v="Budget paper 1982/83 p235"/>
  </r>
  <r>
    <d v="1998-08-13T00:00:00"/>
    <d v="2000-07-01T00:00:00"/>
    <s v="Introduction of ABN and GST"/>
    <x v="1"/>
    <s v="X"/>
    <s v="IL"/>
    <m/>
    <m/>
    <n v="688"/>
    <s v="A"/>
    <m/>
    <n v="1350"/>
    <x v="1"/>
    <x v="36"/>
    <n v="0"/>
    <s v="A NEW TAX SYSTEM (AUSTRALIAN BUSINESS NUMBER) BILL 1998"/>
  </r>
  <r>
    <d v="1998-08-13T00:00:00"/>
    <d v="2000-07-01T00:00:00"/>
    <s v="increasing family tax assistance"/>
    <x v="0"/>
    <s v="X"/>
    <s v="LR"/>
    <m/>
    <m/>
    <n v="688"/>
    <s v="A"/>
    <m/>
    <n v="-2600"/>
    <x v="1"/>
    <x v="36"/>
    <n v="0"/>
    <s v="A NEW TAX SYSTEM (PERSONAL INCOME TAX CUTS) BILL 1998"/>
  </r>
  <r>
    <d v="1981-08-18T00:00:00"/>
    <d v="1981-08-18T00:00:00"/>
    <s v="accelerated depreciation for iron and steel plant"/>
    <x v="1"/>
    <s v="N"/>
    <s v="CC"/>
    <m/>
    <m/>
    <n v="0"/>
    <s v="U"/>
    <m/>
    <n v="-10"/>
    <x v="3"/>
    <x v="21"/>
    <n v="0"/>
    <s v="Budget paper 1981/82 p218"/>
  </r>
  <r>
    <d v="1983-05-19T00:00:00"/>
    <d v="1983-06-30T00:00:00"/>
    <s v="termination of housing interest rebates"/>
    <x v="0"/>
    <s v="N"/>
    <s v="DD"/>
    <m/>
    <m/>
    <n v="42"/>
    <s v="U"/>
    <m/>
    <n v="395"/>
    <x v="1"/>
    <x v="17"/>
    <n v="0"/>
    <s v="Budget paper 1983/84 p263"/>
  </r>
  <r>
    <d v="1998-08-13T00:00:00"/>
    <d v="2000-07-01T00:00:00"/>
    <s v="Personal Income tax cut"/>
    <x v="0"/>
    <s v="X"/>
    <s v="LR"/>
    <m/>
    <m/>
    <n v="688"/>
    <s v="A"/>
    <m/>
    <n v="-13170"/>
    <x v="1"/>
    <x v="36"/>
    <n v="0"/>
    <s v="A NEW TAX SYSTEM (PERSONAL INCOME TAX CUTS) BILL 1998"/>
  </r>
  <r>
    <d v="1998-08-13T00:00:00"/>
    <d v="1999-04-01T00:00:00"/>
    <s v="Reporting on fringe benefit system"/>
    <x v="0"/>
    <s v="X"/>
    <s v="IL"/>
    <m/>
    <m/>
    <n v="231"/>
    <s v="A"/>
    <m/>
    <n v="270"/>
    <x v="2"/>
    <x v="36"/>
    <n v="0"/>
    <s v="A NEW TAX SYSTEM (FRINGE BENEFITS REPORTING) BILL 1998"/>
  </r>
  <r>
    <d v="1999-03-13T00:00:00"/>
    <d v="2000-07-01T00:00:00"/>
    <s v="Government Family Tax Assistance"/>
    <x v="0"/>
    <s v="X"/>
    <s v="LR"/>
    <m/>
    <m/>
    <n v="476"/>
    <s v="A"/>
    <m/>
    <n v="-2631"/>
    <x v="1"/>
    <x v="36"/>
    <n v="0"/>
    <s v="A NEW TAX SYSTEM (FAMILY ASSISTANCE) (CONSEQUENTIAL AND RELATED MEASURES) BILL (NO 1) 1999"/>
  </r>
  <r>
    <d v="1987-01-12T00:00:00"/>
    <d v="1987-01-13T00:00:00"/>
    <s v="New arrangement for superannuation"/>
    <x v="2"/>
    <s v="X"/>
    <s v="LR"/>
    <m/>
    <m/>
    <n v="1"/>
    <s v="U"/>
    <m/>
    <n v="30"/>
    <x v="1"/>
    <x v="35"/>
    <n v="0"/>
    <s v="Budget paper 1987/88 p299"/>
  </r>
  <r>
    <d v="1999-03-24T00:00:00"/>
    <d v="2000-07-01T00:00:00"/>
    <s v="luxury car tax"/>
    <x v="3"/>
    <s v="X"/>
    <s v="IL"/>
    <m/>
    <m/>
    <n v="465"/>
    <s v="A"/>
    <m/>
    <n v="40"/>
    <x v="1"/>
    <x v="36"/>
    <n v="0"/>
    <s v="1999 - 2000 Budget Measure p18"/>
  </r>
  <r>
    <d v="1999-03-26T00:00:00"/>
    <d v="1999-07-01T00:00:00"/>
    <s v="taxation measures to increase philanthropy"/>
    <x v="0"/>
    <s v="X"/>
    <s v="IL"/>
    <m/>
    <m/>
    <n v="97"/>
    <s v="A"/>
    <m/>
    <n v="-71"/>
    <x v="1"/>
    <x v="32"/>
    <n v="0"/>
    <s v="1999 - 2000 Budget Measure p16"/>
  </r>
  <r>
    <d v="1983-05-19T00:00:00"/>
    <d v="1983-07-01T00:00:00"/>
    <s v="change tax basis on lump sum superannuation and kindered payments"/>
    <x v="2"/>
    <s v="N"/>
    <s v="DD"/>
    <m/>
    <m/>
    <n v="43"/>
    <s v="U"/>
    <m/>
    <n v="300"/>
    <x v="1"/>
    <x v="17"/>
    <n v="0"/>
    <s v="Budget paper 1983/84 p263"/>
  </r>
  <r>
    <d v="1999-05-28T00:00:00"/>
    <d v="2001-07-01T00:00:00"/>
    <s v="provision of thin capitalisation"/>
    <x v="4"/>
    <s v="X"/>
    <s v="TC"/>
    <m/>
    <m/>
    <n v="765"/>
    <s v="A"/>
    <m/>
    <n v="480"/>
    <x v="1"/>
    <x v="19"/>
    <n v="0"/>
    <s v="1999 - 2000 MYEFO"/>
  </r>
  <r>
    <d v="1999-05-28T00:00:00"/>
    <d v="2001-07-01T00:00:00"/>
    <s v="value shifting measure outside groups "/>
    <x v="4"/>
    <s v="X"/>
    <s v="TC"/>
    <m/>
    <m/>
    <n v="765"/>
    <s v="A"/>
    <m/>
    <n v="140"/>
    <x v="1"/>
    <x v="19"/>
    <n v="0"/>
    <s v="1999 - 2000 MYEFO"/>
  </r>
  <r>
    <d v="1999-05-28T00:00:00"/>
    <d v="2001-07-01T00:00:00"/>
    <s v="Interim value shifting and loss duplication"/>
    <x v="4"/>
    <s v="X"/>
    <s v="TC"/>
    <m/>
    <m/>
    <n v="765"/>
    <s v="A"/>
    <m/>
    <n v="42"/>
    <x v="1"/>
    <x v="19"/>
    <n v="0"/>
    <s v="1999 - 2000 MYEFO p80"/>
  </r>
  <r>
    <d v="1999-05-28T00:00:00"/>
    <d v="2001-07-01T00:00:00"/>
    <s v="gains on the disposal of interposed non-resident entities"/>
    <x v="4"/>
    <s v="X"/>
    <s v="TC"/>
    <m/>
    <m/>
    <n v="765"/>
    <s v="A"/>
    <m/>
    <n v="40"/>
    <x v="1"/>
    <x v="19"/>
    <n v="0"/>
    <s v="1999 - 2000 MYEFO"/>
  </r>
  <r>
    <d v="1999-05-28T00:00:00"/>
    <d v="2001-07-01T00:00:00"/>
    <s v="high level of tax design and other measure "/>
    <x v="4"/>
    <s v="X"/>
    <s v="TC"/>
    <m/>
    <m/>
    <n v="765"/>
    <s v="A"/>
    <m/>
    <n v="-45"/>
    <x v="1"/>
    <x v="19"/>
    <n v="0"/>
    <s v="1999 - 2000 MYEFO"/>
  </r>
  <r>
    <d v="1999-05-28T00:00:00"/>
    <d v="2001-07-01T00:00:00"/>
    <s v="recognition of blackhole expenditure"/>
    <x v="4"/>
    <s v="X"/>
    <s v="TC"/>
    <m/>
    <m/>
    <n v="765"/>
    <s v="A"/>
    <m/>
    <n v="-65"/>
    <x v="1"/>
    <x v="19"/>
    <n v="0"/>
    <s v="1999 - 2000 MYEFO"/>
  </r>
  <r>
    <d v="1999-05-28T00:00:00"/>
    <d v="2000-07-01T00:00:00"/>
    <s v="make food for human consumption GST-free"/>
    <x v="3"/>
    <s v="X"/>
    <s v="IL"/>
    <m/>
    <m/>
    <n v="400"/>
    <s v="A"/>
    <m/>
    <n v="3860"/>
    <x v="1"/>
    <x v="36"/>
    <n v="0"/>
    <s v="A NEW TAX SYSTEM (GOODS AND SERVICES TAX ADMINISTRATION) BILL 1998"/>
  </r>
  <r>
    <d v="1999-05-28T00:00:00"/>
    <d v="2000-07-01T00:00:00"/>
    <s v="allienation of personal service income"/>
    <x v="4"/>
    <s v="X"/>
    <s v="TC"/>
    <m/>
    <m/>
    <n v="400"/>
    <s v="A"/>
    <m/>
    <n v="495"/>
    <x v="1"/>
    <x v="36"/>
    <n v="0"/>
    <s v="1999 - 2000 MYEFO"/>
  </r>
  <r>
    <d v="1999-05-28T00:00:00"/>
    <d v="2000-07-01T00:00:00"/>
    <s v="changes of DFRS"/>
    <x v="4"/>
    <s v="X"/>
    <s v="TC"/>
    <m/>
    <m/>
    <n v="400"/>
    <s v="A"/>
    <m/>
    <n v="317"/>
    <x v="1"/>
    <x v="36"/>
    <n v="0"/>
    <s v="1999 - 2000 MYEFO"/>
  </r>
  <r>
    <d v="1999-05-28T00:00:00"/>
    <d v="2000-07-01T00:00:00"/>
    <s v="treatment of loss of non-commercial activities"/>
    <x v="4"/>
    <s v="X"/>
    <s v="TC"/>
    <m/>
    <m/>
    <n v="400"/>
    <s v="A"/>
    <m/>
    <n v="240"/>
    <x v="1"/>
    <x v="36"/>
    <n v="0"/>
    <s v="1999 - 2000 MYEFO"/>
  </r>
  <r>
    <d v="1999-05-28T00:00:00"/>
    <d v="2000-07-01T00:00:00"/>
    <s v="changes GST treatment of health"/>
    <x v="3"/>
    <s v="X"/>
    <s v="IL"/>
    <m/>
    <m/>
    <n v="400"/>
    <s v="A"/>
    <m/>
    <n v="98"/>
    <x v="1"/>
    <x v="36"/>
    <n v="0"/>
    <s v="A NEW TAX SYSTEM (GOODS AND SERVICES TAX ADMINISTRATION) BILL 1998"/>
  </r>
  <r>
    <d v="1999-05-28T00:00:00"/>
    <d v="2000-07-01T00:00:00"/>
    <s v="Partial input tax credit "/>
    <x v="3"/>
    <s v="X"/>
    <s v="IL"/>
    <m/>
    <m/>
    <n v="400"/>
    <s v="A"/>
    <m/>
    <n v="70"/>
    <x v="1"/>
    <x v="36"/>
    <n v="0"/>
    <s v="A NEW TAX SYSTEM (GOODS AND SERVICES TAX ADMINISTRATION) BILL 1998"/>
  </r>
  <r>
    <d v="1999-05-28T00:00:00"/>
    <d v="2000-07-01T00:00:00"/>
    <s v="imputation dividends for foreign dividend withholding tax"/>
    <x v="1"/>
    <s v="X"/>
    <s v="LR"/>
    <m/>
    <m/>
    <n v="400"/>
    <s v="A"/>
    <m/>
    <n v="-340"/>
    <x v="1"/>
    <x v="36"/>
    <n v="0"/>
    <s v="1999 - 2000 MYEFO"/>
  </r>
  <r>
    <d v="1999-05-28T00:00:00"/>
    <d v="2000-07-01T00:00:00"/>
    <s v="dual gross-up formula for FBT"/>
    <x v="0"/>
    <s v="X"/>
    <s v="LR"/>
    <m/>
    <m/>
    <n v="400"/>
    <s v="A"/>
    <m/>
    <n v="240"/>
    <x v="1"/>
    <x v="36"/>
    <n v="0"/>
    <s v="1999 - 2000 MYEFO"/>
  </r>
  <r>
    <d v="1999-05-28T00:00:00"/>
    <d v="1999-11-11T00:00:00"/>
    <s v="tightening 13 month rule for advance expenditure under tax shelters"/>
    <x v="4"/>
    <s v="X"/>
    <s v="TC"/>
    <m/>
    <m/>
    <n v="167"/>
    <s v="A"/>
    <m/>
    <n v="90"/>
    <x v="3"/>
    <x v="32"/>
    <n v="0"/>
    <s v="1999 - 2000 MYEFO"/>
  </r>
  <r>
    <d v="1999-05-28T00:00:00"/>
    <d v="1999-11-11T00:00:00"/>
    <s v="prevent inter entity loss of multiplication"/>
    <x v="4"/>
    <s v="X"/>
    <s v="TC"/>
    <m/>
    <m/>
    <n v="167"/>
    <s v="A"/>
    <m/>
    <n v="25"/>
    <x v="3"/>
    <x v="32"/>
    <n v="0"/>
    <s v="1999 - 2000 MYEFO"/>
  </r>
  <r>
    <d v="1999-05-28T00:00:00"/>
    <d v="1999-10-21T00:00:00"/>
    <s v="disposal of loss assets within majority owned groups"/>
    <x v="4"/>
    <s v="X"/>
    <s v="TC"/>
    <m/>
    <m/>
    <n v="146"/>
    <s v="A"/>
    <m/>
    <n v="15"/>
    <x v="3"/>
    <x v="32"/>
    <n v="0"/>
    <s v="1999 - 2000 MYEFO p82"/>
  </r>
  <r>
    <d v="1999-05-28T00:00:00"/>
    <d v="1999-09-21T00:00:00"/>
    <s v="tightening 13 month rule for advance expenditure"/>
    <x v="4"/>
    <s v="X"/>
    <s v="TC"/>
    <m/>
    <m/>
    <n v="116"/>
    <s v="A"/>
    <m/>
    <n v="260"/>
    <x v="3"/>
    <x v="32"/>
    <n v="0"/>
    <s v="1999 - 2000 MYEFO"/>
  </r>
  <r>
    <d v="1999-05-28T00:00:00"/>
    <d v="1999-09-21T00:00:00"/>
    <s v="prevent duplication of unrealized loss"/>
    <x v="4"/>
    <s v="X"/>
    <s v="TC"/>
    <m/>
    <m/>
    <n v="116"/>
    <s v="A"/>
    <m/>
    <n v="85"/>
    <x v="3"/>
    <x v="32"/>
    <n v="0"/>
    <s v="1999 - 2000 MYEFO p82"/>
  </r>
  <r>
    <d v="1999-05-28T00:00:00"/>
    <d v="1999-09-21T00:00:00"/>
    <s v="repeal of excess deduction rules of mining operation"/>
    <x v="4"/>
    <s v="X"/>
    <s v="TC"/>
    <m/>
    <m/>
    <n v="116"/>
    <s v="A"/>
    <m/>
    <n v="45"/>
    <x v="3"/>
    <x v="32"/>
    <n v="0"/>
    <s v="1999 - 2000 MYEFO p81"/>
  </r>
  <r>
    <d v="1999-05-28T00:00:00"/>
    <d v="1999-09-21T00:00:00"/>
    <s v="removing defects in the continuity of ownership test"/>
    <x v="4"/>
    <s v="X"/>
    <s v="TC"/>
    <m/>
    <m/>
    <n v="116"/>
    <s v="A"/>
    <m/>
    <n v="35"/>
    <x v="3"/>
    <x v="32"/>
    <n v="0"/>
    <s v="2000 - 2000 MYEFO p82"/>
  </r>
  <r>
    <d v="1988-05-25T00:00:00"/>
    <d v="1988-07-01T00:00:00"/>
    <s v="Broaden base for life insurance funds "/>
    <x v="1"/>
    <s v="X"/>
    <s v="TC"/>
    <m/>
    <m/>
    <n v="37"/>
    <s v="U"/>
    <m/>
    <n v="30"/>
    <x v="1"/>
    <x v="15"/>
    <n v="0"/>
    <s v="Economic Statement May 1988"/>
  </r>
  <r>
    <d v="1999-05-31T00:00:00"/>
    <d v="2000-04-01T00:00:00"/>
    <s v="extension of FBT for remote area housing "/>
    <x v="0"/>
    <s v="X"/>
    <s v="LR"/>
    <m/>
    <m/>
    <n v="306"/>
    <s v="A"/>
    <m/>
    <n v="-15"/>
    <x v="2"/>
    <x v="36"/>
    <n v="0"/>
    <s v="1999 - 2000 MYEFO"/>
  </r>
  <r>
    <d v="1993-08-17T00:00:00"/>
    <d v="1994-07-01T00:00:00"/>
    <s v="Cost Recovery for English as a AGSO"/>
    <x v="3"/>
    <s v="N"/>
    <s v="SD"/>
    <m/>
    <m/>
    <n v="318"/>
    <s v="A"/>
    <m/>
    <n v="10"/>
    <x v="1"/>
    <x v="29"/>
    <n v="0"/>
    <s v="Budget 1993-1994 4.6"/>
  </r>
  <r>
    <d v="1993-08-17T00:00:00"/>
    <d v="1994-07-01T00:00:00"/>
    <s v="User Charge on offshore petrol"/>
    <x v="3"/>
    <s v="N"/>
    <s v="SD"/>
    <m/>
    <m/>
    <n v="318"/>
    <s v="A"/>
    <m/>
    <n v="10"/>
    <x v="1"/>
    <x v="29"/>
    <n v="0"/>
    <s v="Budget 1994-1995 4.45"/>
  </r>
  <r>
    <d v="1999-09-21T00:00:00"/>
    <d v="2001-07-01T00:00:00"/>
    <s v="simplified small business depreciation arrangements"/>
    <x v="1"/>
    <s v="X"/>
    <s v="LR"/>
    <m/>
    <m/>
    <n v="649"/>
    <s v="A"/>
    <m/>
    <n v="-220"/>
    <x v="1"/>
    <x v="19"/>
    <n v="0"/>
    <s v="1999 - 2000 MYEFO p77"/>
  </r>
  <r>
    <d v="1999-09-21T00:00:00"/>
    <d v="2001-07-01T00:00:00"/>
    <s v="allow small business with a three year annual turnover less than 1m using cash accounting regime"/>
    <x v="1"/>
    <s v="X"/>
    <s v="LR"/>
    <m/>
    <m/>
    <n v="649"/>
    <s v="A"/>
    <m/>
    <n v="-320"/>
    <x v="1"/>
    <x v="19"/>
    <n v="0"/>
    <s v="1999 - 2000 MYEFO p77"/>
  </r>
  <r>
    <d v="1999-09-21T00:00:00"/>
    <d v="2001-07-01T00:00:00"/>
    <s v="the immediate deductibility of plant items cost up to $300 will be extend for one year"/>
    <x v="1"/>
    <s v="X"/>
    <s v="LR"/>
    <m/>
    <m/>
    <n v="649"/>
    <s v="A"/>
    <m/>
    <n v="-474"/>
    <x v="1"/>
    <x v="19"/>
    <n v="0"/>
    <s v="1999 - 2000 MYEFO p78"/>
  </r>
  <r>
    <d v="1999-09-21T00:00:00"/>
    <d v="2001-06-30T00:00:00"/>
    <s v="Simplified tax system"/>
    <x v="1"/>
    <s v="X"/>
    <s v="IL"/>
    <m/>
    <m/>
    <n v="648"/>
    <s v="A"/>
    <m/>
    <n v="-337"/>
    <x v="1"/>
    <x v="19"/>
    <n v="0"/>
    <s v="NEW BUSINESS TAX SYSTEM (SIMPLIFIED TAX SYSTEM) BILL 2000"/>
  </r>
  <r>
    <d v="1999-09-21T00:00:00"/>
    <d v="2000-07-01T00:00:00"/>
    <s v="low value pool will be depreciated at 37.5 per cent balancing rate"/>
    <x v="1"/>
    <s v="X"/>
    <s v="LR"/>
    <m/>
    <m/>
    <n v="284"/>
    <s v="A"/>
    <m/>
    <n v="410"/>
    <x v="1"/>
    <x v="36"/>
    <n v="0"/>
    <s v="1999 - 2000 MYEFO p76"/>
  </r>
  <r>
    <d v="1999-09-21T00:00:00"/>
    <d v="2000-07-01T00:00:00"/>
    <s v="transitional tax fees on life insurnce policies"/>
    <x v="1"/>
    <s v="X"/>
    <s v="LR"/>
    <m/>
    <m/>
    <n v="284"/>
    <s v="A"/>
    <m/>
    <n v="-110"/>
    <x v="1"/>
    <x v="36"/>
    <n v="0"/>
    <s v="1999 - 2000 MYEFO p71"/>
  </r>
  <r>
    <d v="1999-09-21T00:00:00"/>
    <d v="2000-07-01T00:00:00"/>
    <s v="removing the intercorporate dividend rebate on unfranked distributions"/>
    <x v="1"/>
    <s v="X"/>
    <s v="LR"/>
    <m/>
    <m/>
    <n v="284"/>
    <s v="A"/>
    <m/>
    <n v="-120"/>
    <x v="1"/>
    <x v="36"/>
    <n v="0"/>
    <s v="1999 - 2000 MYEFO p71"/>
  </r>
  <r>
    <d v="1999-09-21T00:00:00"/>
    <d v="2000-07-01T00:00:00"/>
    <s v=" broaden the tax base for life insurers and pension business "/>
    <x v="1"/>
    <s v="X"/>
    <s v="TC"/>
    <m/>
    <m/>
    <n v="284"/>
    <s v="A"/>
    <m/>
    <n v="-180"/>
    <x v="1"/>
    <x v="36"/>
    <n v="0"/>
    <s v="NEW BUSINESS TAX SYSTEM (MISCELLANEOUS) BILL (No. 2) 2000 "/>
  </r>
  <r>
    <d v="1999-09-21T00:00:00"/>
    <d v="2000-07-01T00:00:00"/>
    <s v="early refund of imputation creditis"/>
    <x v="1"/>
    <s v="X"/>
    <s v="LR"/>
    <m/>
    <m/>
    <n v="284"/>
    <s v="A"/>
    <m/>
    <n v="-190"/>
    <x v="1"/>
    <x v="36"/>
    <n v="0"/>
    <s v="1999 - 2000 MYEFO p70"/>
  </r>
  <r>
    <d v="1999-09-21T00:00:00"/>
    <d v="2000-07-01T00:00:00"/>
    <s v="consolidation - loss of acquired companies"/>
    <x v="1"/>
    <s v="X"/>
    <s v="LR"/>
    <m/>
    <m/>
    <n v="284"/>
    <s v="A"/>
    <m/>
    <n v="-380"/>
    <x v="1"/>
    <x v="36"/>
    <m/>
    <s v="1999 - 2000 MYEFO p77"/>
  </r>
  <r>
    <d v="1999-09-21T00:00:00"/>
    <d v="2000-07-01T00:00:00"/>
    <s v="reduce company tax rate from 34 to 30 percent"/>
    <x v="1"/>
    <s v="X"/>
    <s v="LR"/>
    <m/>
    <m/>
    <n v="284"/>
    <s v="A"/>
    <m/>
    <n v="-3405"/>
    <x v="1"/>
    <x v="36"/>
    <n v="0"/>
    <s v="1999 - 2000 MYEFO p69"/>
  </r>
  <r>
    <d v="1992-05-26T00:00:00"/>
    <d v="1992-08-19T00:00:00"/>
    <s v="Sales tax simplification"/>
    <x v="3"/>
    <s v="X"/>
    <s v="LR"/>
    <m/>
    <m/>
    <n v="85"/>
    <s v="U"/>
    <m/>
    <n v="30"/>
    <x v="3"/>
    <x v="30"/>
    <n v="0"/>
    <s v="Budget 1992-1993 4.50-4.52"/>
  </r>
  <r>
    <d v="1997-05-13T00:00:00"/>
    <d v="1997-07-01T00:00:00"/>
    <s v="Taxation of distributions disguised as loans from private companie "/>
    <x v="4"/>
    <s v="X"/>
    <s v="TC"/>
    <m/>
    <m/>
    <n v="49"/>
    <s v="U"/>
    <m/>
    <n v="30"/>
    <x v="1"/>
    <x v="37"/>
    <n v="0"/>
    <s v="1997-1998 Budget Measures p173"/>
  </r>
  <r>
    <d v="1995-05-09T00:00:00"/>
    <d v="1996-01-01T00:00:00"/>
    <s v="Fees changed for courts and tribunals"/>
    <x v="3"/>
    <s v="N"/>
    <s v="SD"/>
    <m/>
    <m/>
    <n v="237"/>
    <s v="A"/>
    <m/>
    <n v="10"/>
    <x v="0"/>
    <x v="42"/>
    <n v="0"/>
    <s v="Budget 1995-1996 4.5"/>
  </r>
  <r>
    <d v="1983-05-19T00:00:00"/>
    <d v="1983-07-01T00:00:00"/>
    <s v="increase interest rate on interest rate bearing capital of telecom and Aus Post"/>
    <x v="1"/>
    <s v="N"/>
    <s v="DD"/>
    <m/>
    <m/>
    <n v="43"/>
    <s v="U"/>
    <m/>
    <n v="101"/>
    <x v="1"/>
    <x v="17"/>
    <n v="0"/>
    <s v="Budget paper 1983/84 p263"/>
  </r>
  <r>
    <d v="1983-05-19T00:00:00"/>
    <d v="1983-07-01T00:00:00"/>
    <s v="abolish dividend income rebate available up to $1000"/>
    <x v="0"/>
    <s v="N"/>
    <s v="DD"/>
    <m/>
    <m/>
    <n v="43"/>
    <s v="U"/>
    <m/>
    <n v="100"/>
    <x v="1"/>
    <x v="17"/>
    <n v="0"/>
    <s v="Budget paper 1983/84 p263"/>
  </r>
  <r>
    <d v="1999-10-21T00:00:00"/>
    <d v="2003-01-01T00:00:00"/>
    <s v="incentive to switch to lower sulphur diesel"/>
    <x v="4"/>
    <s v="X"/>
    <s v="TC"/>
    <m/>
    <m/>
    <n v="1168"/>
    <s v="A"/>
    <m/>
    <n v="18"/>
    <x v="0"/>
    <x v="19"/>
    <n v="0"/>
    <s v="1999 - 2000 MYEFO"/>
  </r>
  <r>
    <d v="1999-11-11T00:00:00"/>
    <d v="2000-07-01T00:00:00"/>
    <s v="non-commercial loss can be set off against other income"/>
    <x v="1"/>
    <s v="X"/>
    <s v="LR"/>
    <m/>
    <m/>
    <n v="233"/>
    <s v="A"/>
    <m/>
    <n v="-60"/>
    <x v="1"/>
    <x v="36"/>
    <n v="0"/>
    <s v="2000 -2001 Budget Paper No.2 Budget measure p19"/>
  </r>
  <r>
    <d v="1983-05-19T00:00:00"/>
    <d v="1983-07-01T00:00:00"/>
    <s v="threshold of unearned income of unmarried minors is reduced from 1040 to 416"/>
    <x v="0"/>
    <s v="N"/>
    <s v="DD"/>
    <m/>
    <m/>
    <n v="43"/>
    <s v="U"/>
    <m/>
    <n v="70"/>
    <x v="1"/>
    <x v="17"/>
    <n v="0"/>
    <s v="Budget paper 1983/84 p263"/>
  </r>
  <r>
    <d v="2000-04-13T00:00:00"/>
    <d v="2001-04-01T00:00:00"/>
    <s v="change the FBT tax capping measure to 17000"/>
    <x v="1"/>
    <s v="X"/>
    <s v="LR"/>
    <m/>
    <m/>
    <n v="353"/>
    <s v="A"/>
    <m/>
    <n v="-140"/>
    <x v="2"/>
    <x v="36"/>
    <n v="0"/>
    <s v="2000 -2001 Budget Paper No.2 Budget measure p18"/>
  </r>
  <r>
    <d v="1978-08-15T00:00:00"/>
    <d v="1978-11-01T00:00:00"/>
    <s v="restrict income tax deduction for home loan interest "/>
    <x v="0"/>
    <s v="X"/>
    <s v="LR"/>
    <m/>
    <m/>
    <n v="78"/>
    <s v="U"/>
    <m/>
    <n v="31"/>
    <x v="3"/>
    <x v="27"/>
    <n v="0"/>
    <s v="Budget paper 1978/79 p157"/>
  </r>
  <r>
    <d v="1995-05-09T00:00:00"/>
    <d v="1995-07-01T00:00:00"/>
    <s v="Air Craft Noise Levy"/>
    <x v="3"/>
    <s v="X"/>
    <s v="IL"/>
    <m/>
    <m/>
    <n v="53"/>
    <s v="U"/>
    <m/>
    <n v="35"/>
    <x v="1"/>
    <x v="39"/>
    <n v="0"/>
    <s v="Budget 1995-1996 4.5"/>
  </r>
  <r>
    <d v="1986-08-19T00:00:00"/>
    <d v="1986-08-19T00:00:00"/>
    <s v="whole sale tax on higher priced motor vechicles"/>
    <x v="3"/>
    <s v="X"/>
    <s v="IL"/>
    <m/>
    <m/>
    <n v="0"/>
    <s v="U"/>
    <m/>
    <n v="36"/>
    <x v="3"/>
    <x v="40"/>
    <n v="0"/>
    <s v="Budget paper 1986/87 p273"/>
  </r>
  <r>
    <d v="1991-08-01T00:00:00"/>
    <d v="1991-08-01T00:00:00"/>
    <s v="Depature tax"/>
    <x v="3"/>
    <s v="X"/>
    <s v="IL"/>
    <m/>
    <m/>
    <n v="0"/>
    <s v="U"/>
    <m/>
    <n v="38"/>
    <x v="1"/>
    <x v="26"/>
    <n v="0"/>
    <s v="Budget 1991-92 4.4"/>
  </r>
  <r>
    <d v="2001-01-29T00:00:00"/>
    <d v="2001-06-30T00:00:00"/>
    <s v="Companies that improve their research and development (R&amp;D) effort are eligible to receive a 175 per cent concession. "/>
    <x v="1"/>
    <s v="X"/>
    <s v="LR"/>
    <m/>
    <m/>
    <n v="152"/>
    <s v="A"/>
    <m/>
    <n v="-110"/>
    <x v="1"/>
    <x v="19"/>
    <n v="0"/>
    <s v="2001-2002 Budget Paper No.2 Budget measure p20"/>
  </r>
  <r>
    <d v="2001-02-21T00:00:00"/>
    <d v="2001-06-30T00:00:00"/>
    <s v="reform thin capitalisation"/>
    <x v="1"/>
    <s v="X"/>
    <s v="TC"/>
    <m/>
    <m/>
    <n v="129"/>
    <s v="A"/>
    <m/>
    <n v="-70"/>
    <x v="1"/>
    <x v="19"/>
    <n v="0"/>
    <s v="2001-2002 Budget Paper No.2 Budget measure p34"/>
  </r>
  <r>
    <d v="2009-05-12T00:00:00"/>
    <d v="2009-05-12T00:00:00"/>
    <s v="better target eligibility for the employee share scheme tax concessions to employees with an adjusted taxable income of less than $60,000 "/>
    <x v="4"/>
    <s v="X"/>
    <s v="TC"/>
    <m/>
    <m/>
    <n v="0"/>
    <s v="U"/>
    <m/>
    <n v="40"/>
    <x v="2"/>
    <x v="33"/>
    <n v="0"/>
    <s v="2009-2010 Budget Paper No.2 Budget measure"/>
  </r>
  <r>
    <d v="1977-08-16T00:00:00"/>
    <d v="1977-08-17T00:00:00"/>
    <s v="excise duty on petrol products"/>
    <x v="3"/>
    <s v="X"/>
    <s v="LR"/>
    <m/>
    <m/>
    <n v="1"/>
    <s v="U"/>
    <m/>
    <n v="42"/>
    <x v="3"/>
    <x v="18"/>
    <n v="0"/>
    <s v="Budget paper 1977/78 p125"/>
  </r>
  <r>
    <d v="2011-05-12T00:00:00"/>
    <d v="2011-05-12T00:00:00"/>
    <s v="enhanced refund fraud detection and management "/>
    <x v="4"/>
    <s v="X"/>
    <s v="TC"/>
    <m/>
    <m/>
    <n v="0"/>
    <s v="U"/>
    <m/>
    <n v="42.2"/>
    <x v="2"/>
    <x v="16"/>
    <n v="0"/>
    <s v="2011-2012 Budget Paper No.2 Budget measure p46"/>
  </r>
  <r>
    <d v="2012-05-08T00:00:00"/>
    <d v="2012-05-08T00:00:00"/>
    <s v="Project Wickenby - maintaining the cross agency approach to preventing abuse of secrecy jurisdictions"/>
    <x v="4"/>
    <s v="X"/>
    <s v="TC"/>
    <m/>
    <m/>
    <n v="0"/>
    <s v="U"/>
    <d v="2015-06-30T00:00:00"/>
    <n v="43.2"/>
    <x v="2"/>
    <x v="8"/>
    <n v="0"/>
    <s v="2012-2013 Budget Measure No.2 p43"/>
  </r>
  <r>
    <d v="2011-05-12T00:00:00"/>
    <d v="2011-05-12T00:00:00"/>
    <s v="monitor the accurate accounting of government grants and payments. "/>
    <x v="4"/>
    <s v="X"/>
    <s v="TC"/>
    <m/>
    <m/>
    <n v="0"/>
    <s v="U"/>
    <m/>
    <n v="46.2"/>
    <x v="2"/>
    <x v="16"/>
    <n v="0"/>
    <s v="2011-2012 Budget Paper No.2 Budget measure p46"/>
  </r>
  <r>
    <d v="1999-05-28T00:00:00"/>
    <d v="1999-02-22T00:00:00"/>
    <s v="address lease assignments"/>
    <x v="4"/>
    <s v="X"/>
    <s v="TC"/>
    <m/>
    <m/>
    <n v="-95"/>
    <s v="U"/>
    <m/>
    <n v="55"/>
    <x v="2"/>
    <x v="32"/>
    <n v="0"/>
    <s v="1999 - 2000 MYEFO p79"/>
  </r>
  <r>
    <d v="1984-08-21T00:00:00"/>
    <d v="1984-08-21T00:00:00"/>
    <s v="Counter tax Avoidance"/>
    <x v="1"/>
    <s v="X"/>
    <s v="TC"/>
    <m/>
    <m/>
    <n v="0"/>
    <s v="U"/>
    <m/>
    <n v="60"/>
    <x v="3"/>
    <x v="14"/>
    <n v="0"/>
    <s v="Budget paper 1984/85 p285"/>
  </r>
  <r>
    <d v="1985-09-19T00:00:00"/>
    <d v="1985-09-19T00:00:00"/>
    <s v="Foreign Tax Credit"/>
    <x v="0"/>
    <s v="X"/>
    <s v="LR"/>
    <m/>
    <m/>
    <n v="0"/>
    <s v="U"/>
    <m/>
    <n v="60"/>
    <x v="3"/>
    <x v="34"/>
    <n v="0"/>
    <s v="Budget paper 1986/87 p273"/>
  </r>
  <r>
    <d v="1983-05-19T00:00:00"/>
    <d v="1983-07-01T00:00:00"/>
    <s v="increase the threshold of concessional rebate from $1590 to $2000"/>
    <x v="0"/>
    <s v="N"/>
    <s v="DD"/>
    <m/>
    <m/>
    <n v="43"/>
    <s v="U"/>
    <m/>
    <n v="70"/>
    <x v="1"/>
    <x v="17"/>
    <n v="0"/>
    <s v="Budget paper 1983/84 p263"/>
  </r>
  <r>
    <d v="1983-05-19T00:00:00"/>
    <d v="1983-05-19T00:00:00"/>
    <s v="reduce depreciation arrangement for primary producers"/>
    <x v="1"/>
    <s v="N"/>
    <s v="DD"/>
    <m/>
    <m/>
    <n v="0"/>
    <s v="U"/>
    <m/>
    <n v="50"/>
    <x v="1"/>
    <x v="17"/>
    <n v="0"/>
    <s v="Budget paper 1983/84 p263"/>
  </r>
  <r>
    <d v="1986-08-19T00:00:00"/>
    <d v="1986-08-19T00:00:00"/>
    <s v="whole sale tax on alchoholic wine and cider"/>
    <x v="3"/>
    <s v="X"/>
    <s v="IL"/>
    <m/>
    <m/>
    <n v="0"/>
    <s v="U"/>
    <m/>
    <n v="60"/>
    <x v="3"/>
    <x v="40"/>
    <n v="0"/>
    <s v="Budget paper 1986/87 p273"/>
  </r>
  <r>
    <d v="2012-05-08T00:00:00"/>
    <d v="2012-07-01T00:00:00"/>
    <s v="Better targeting ETP offset"/>
    <x v="4"/>
    <s v="X"/>
    <s v="TC"/>
    <m/>
    <m/>
    <n v="54"/>
    <s v="U"/>
    <m/>
    <n v="60"/>
    <x v="1"/>
    <x v="8"/>
    <n v="0"/>
    <s v="2012-2013 Budget Measure No.2 p32"/>
  </r>
  <r>
    <d v="1993-05-07T00:00:00"/>
    <d v="1993-07-01T00:00:00"/>
    <s v="Removal of developing country preference "/>
    <x v="3"/>
    <s v="X"/>
    <s v="LR"/>
    <m/>
    <m/>
    <n v="55"/>
    <s v="U"/>
    <m/>
    <n v="61"/>
    <x v="1"/>
    <x v="23"/>
    <n v="0"/>
    <s v="Budget 1993-1994 4.48"/>
  </r>
  <r>
    <d v="1995-05-09T00:00:00"/>
    <d v="1995-05-09T00:00:00"/>
    <s v="Restrict the recoupment of current year and forward loss of trust"/>
    <x v="4"/>
    <s v="X"/>
    <s v="TC"/>
    <m/>
    <m/>
    <n v="0"/>
    <s v="U"/>
    <m/>
    <n v="65"/>
    <x v="2"/>
    <x v="39"/>
    <n v="0"/>
    <s v="Budget 1995-1996 4.5"/>
  </r>
  <r>
    <d v="1995-05-09T00:00:00"/>
    <d v="1995-05-09T00:00:00"/>
    <s v="Increase excise in tobacco"/>
    <x v="3"/>
    <s v="X"/>
    <s v="IL"/>
    <s v="DD"/>
    <m/>
    <n v="0"/>
    <s v="U"/>
    <m/>
    <n v="67"/>
    <x v="2"/>
    <x v="39"/>
    <n v="0"/>
    <s v="Budget 1995-1996 4.5"/>
  </r>
  <r>
    <d v="1975-09-15T00:00:00"/>
    <d v="1975-09-15T00:00:00"/>
    <s v="Introducing export duty on Coal"/>
    <x v="3"/>
    <s v="X"/>
    <s v="IL"/>
    <m/>
    <m/>
    <n v="0"/>
    <s v="U"/>
    <m/>
    <n v="70"/>
    <x v="3"/>
    <x v="31"/>
    <n v="0"/>
    <s v="Budget paper 1975/76 p104"/>
  </r>
  <r>
    <d v="1999-09-21T00:00:00"/>
    <d v="1999-09-21T00:00:00"/>
    <s v="reform of CGT for superannuation"/>
    <x v="2"/>
    <s v="X"/>
    <s v="LR"/>
    <m/>
    <m/>
    <n v="0"/>
    <s v="U"/>
    <m/>
    <n v="70"/>
    <x v="3"/>
    <x v="32"/>
    <n v="0"/>
    <s v="1999 - 2000 MYEFO p79"/>
  </r>
  <r>
    <d v="2002-03-08T00:00:00"/>
    <d v="2002-07-01T00:00:00"/>
    <s v="allow temporary resident to access superannuation upon permanent departure"/>
    <x v="2"/>
    <s v="X"/>
    <s v="LR"/>
    <m/>
    <m/>
    <n v="115"/>
    <s v="A"/>
    <m/>
    <n v="70"/>
    <x v="1"/>
    <x v="38"/>
    <n v="0"/>
    <m/>
  </r>
  <r>
    <d v="2002-03-08T00:00:00"/>
    <d v="2002-07-01T00:00:00"/>
    <s v="fully deductible supercontribution by self employed raised to 5000"/>
    <x v="2"/>
    <s v="X"/>
    <s v="LR"/>
    <m/>
    <m/>
    <n v="115"/>
    <s v="A"/>
    <m/>
    <n v="-10"/>
    <x v="1"/>
    <x v="38"/>
    <m/>
    <m/>
  </r>
  <r>
    <d v="2002-03-22T00:00:00"/>
    <d v="2002-07-01T00:00:00"/>
    <s v="national excise scheme for low alcohol beer"/>
    <x v="3"/>
    <s v="X"/>
    <s v="IL"/>
    <m/>
    <m/>
    <n v="101"/>
    <s v="A"/>
    <m/>
    <n v="-70"/>
    <x v="1"/>
    <x v="38"/>
    <m/>
    <m/>
  </r>
  <r>
    <d v="2002-05-02T00:00:00"/>
    <d v="2003-07-01T00:00:00"/>
    <s v="business tax reform"/>
    <x v="1"/>
    <s v="X"/>
    <s v="TC"/>
    <m/>
    <m/>
    <n v="425"/>
    <s v="A"/>
    <m/>
    <n v="20"/>
    <x v="1"/>
    <x v="10"/>
    <n v="0"/>
    <s v="2002-2003 Budget Paper No.2 Budget measure p21"/>
  </r>
  <r>
    <d v="1980-04-08T00:00:00"/>
    <d v="1980-07-01T00:00:00"/>
    <s v="increase levy in liquefied peroleum gas"/>
    <x v="3"/>
    <s v="X"/>
    <s v="IL"/>
    <m/>
    <m/>
    <n v="84"/>
    <s v="U"/>
    <m/>
    <n v="71"/>
    <x v="1"/>
    <x v="25"/>
    <n v="0"/>
    <s v="Budget paper 1980/81 p220"/>
  </r>
  <r>
    <d v="1978-08-15T00:00:00"/>
    <d v="1978-08-16T00:00:00"/>
    <s v="additional duty of 12.5 percent imposed on imports of certain finished goods"/>
    <x v="3"/>
    <s v="X"/>
    <s v="LR"/>
    <m/>
    <m/>
    <n v="1"/>
    <s v="U"/>
    <m/>
    <n v="75"/>
    <x v="3"/>
    <x v="27"/>
    <n v="0"/>
    <s v="Budget paper 1978/79 p157"/>
  </r>
  <r>
    <d v="1986-08-19T00:00:00"/>
    <d v="1986-08-19T00:00:00"/>
    <s v="whole sale tax on non-alchoholic beverage"/>
    <x v="3"/>
    <s v="X"/>
    <s v="IL"/>
    <m/>
    <m/>
    <n v="0"/>
    <s v="U"/>
    <m/>
    <n v="75"/>
    <x v="3"/>
    <x v="40"/>
    <n v="0"/>
    <s v="Budget paper 1986/87 p273"/>
  </r>
  <r>
    <d v="2002-05-15T00:00:00"/>
    <d v="2004-07-01T00:00:00"/>
    <s v="the maximum surcharge rates will be reduced to  10.5 per cent in 2004-05"/>
    <x v="1"/>
    <s v="X"/>
    <s v="LR"/>
    <m/>
    <m/>
    <n v="778"/>
    <s v="A"/>
    <m/>
    <n v="-200"/>
    <x v="1"/>
    <x v="11"/>
    <n v="0"/>
    <m/>
  </r>
  <r>
    <d v="2002-05-15T00:00:00"/>
    <d v="2003-07-01T00:00:00"/>
    <s v="the maximum surcharge rates will be reduced to 12 per cent in 2003-04"/>
    <x v="2"/>
    <s v="X"/>
    <s v="LR"/>
    <m/>
    <m/>
    <n v="412"/>
    <s v="A"/>
    <m/>
    <n v="-120"/>
    <x v="1"/>
    <x v="10"/>
    <n v="0"/>
    <m/>
  </r>
  <r>
    <d v="1979-05-24T00:00:00"/>
    <d v="1979-07-01T00:00:00"/>
    <s v="apply advalorem customs duty of 2 percent"/>
    <x v="3"/>
    <s v="X"/>
    <s v="LR"/>
    <m/>
    <m/>
    <n v="38"/>
    <s v="U"/>
    <m/>
    <n v="80"/>
    <x v="1"/>
    <x v="41"/>
    <n v="0"/>
    <s v="Budget paper 1979/80 p193"/>
  </r>
  <r>
    <d v="2002-06-20T00:00:00"/>
    <d v="2003-03-31T00:00:00"/>
    <s v="deemed depreciation rate with effective live of cars"/>
    <x v="1"/>
    <s v="X"/>
    <s v="LR"/>
    <m/>
    <m/>
    <n v="284"/>
    <s v="A"/>
    <m/>
    <n v="-10"/>
    <x v="2"/>
    <x v="10"/>
    <n v="0"/>
    <m/>
  </r>
  <r>
    <d v="2003-02-07T00:00:00"/>
    <d v="2003-07-01T00:00:00"/>
    <s v="Singapore-Australia Free Trade Agreement (SAFTA) "/>
    <x v="3"/>
    <s v="X"/>
    <s v="LR"/>
    <m/>
    <m/>
    <n v="144"/>
    <s v="A"/>
    <m/>
    <n v="-35"/>
    <x v="1"/>
    <x v="10"/>
    <n v="0"/>
    <s v="2003-2004 Budget Paper No.2 Budget measure p9"/>
  </r>
  <r>
    <d v="2003-05-13T00:00:00"/>
    <d v="2004-07-01T00:00:00"/>
    <s v="reducing the costs of complying with the controlled foreign company (CFC) rules, reducing tax on foreign ‘active’ business income and effectively reducing foreign taxes through double tax treaties "/>
    <x v="1"/>
    <s v="X"/>
    <s v="LR"/>
    <m/>
    <m/>
    <n v="415"/>
    <s v="A"/>
    <m/>
    <n v="-35"/>
    <x v="1"/>
    <x v="11"/>
    <n v="0"/>
    <s v="2003-2004 Budget Paper No.2 Budget measure p28"/>
  </r>
  <r>
    <d v="1985-07-17T00:00:00"/>
    <d v="1985-07-01T00:00:00"/>
    <s v="Abolition of general cocessional expenditure debate"/>
    <x v="0"/>
    <s v="X"/>
    <s v="LR"/>
    <m/>
    <m/>
    <n v="-16"/>
    <s v="U"/>
    <m/>
    <n v="80"/>
    <x v="1"/>
    <x v="34"/>
    <n v="0"/>
    <s v="Budget paper 1985/86 p321"/>
  </r>
  <r>
    <d v="1979-08-21T00:00:00"/>
    <d v="1979-11-01T00:00:00"/>
    <s v="coal export duty"/>
    <x v="3"/>
    <s v="X"/>
    <s v="LR"/>
    <m/>
    <m/>
    <n v="72"/>
    <s v="U"/>
    <m/>
    <n v="87"/>
    <x v="0"/>
    <x v="25"/>
    <n v="0"/>
    <s v="Budget paper 1979/80 p193"/>
  </r>
  <r>
    <d v="2003-10-19T00:00:00"/>
    <d v="2004-07-01T00:00:00"/>
    <s v="Australia - Thailand Free Trade Agreement"/>
    <x v="3"/>
    <s v="X"/>
    <s v="LR"/>
    <m/>
    <m/>
    <n v="256"/>
    <s v="A"/>
    <m/>
    <n v="-100"/>
    <x v="1"/>
    <x v="11"/>
    <n v="0"/>
    <s v="2003-2004 Budget Paper No.2 Budget measure p10"/>
  </r>
  <r>
    <d v="2004-02-08T00:00:00"/>
    <d v="2005-01-01T00:00:00"/>
    <s v="Australia-United States Free Trade Agreement "/>
    <x v="3"/>
    <s v="X"/>
    <s v="LR"/>
    <m/>
    <m/>
    <n v="328"/>
    <s v="A"/>
    <m/>
    <n v="-450"/>
    <x v="0"/>
    <x v="6"/>
    <n v="0"/>
    <s v="2004-2005 Budget Paper No.2 Budget measure p14"/>
  </r>
  <r>
    <d v="2004-05-10T00:00:00"/>
    <d v="2004-10-01T00:00:00"/>
    <s v="rebate $290,000 of wine equalisation tax (WET) to every wine producer per annum. "/>
    <x v="1"/>
    <s v="X"/>
    <s v="LR"/>
    <m/>
    <m/>
    <n v="144"/>
    <s v="A"/>
    <m/>
    <n v="-100"/>
    <x v="3"/>
    <x v="11"/>
    <n v="0"/>
    <s v="2004-2005 Budget Paper No.2 Budget measure p39"/>
  </r>
  <r>
    <d v="2004-05-10T00:00:00"/>
    <d v="2005-07-01T00:00:00"/>
    <s v="increase the Medicare levy low income thresholds to $15,529 for individuals and $26,205 for families, with effect from 1July2003. "/>
    <x v="0"/>
    <s v="X"/>
    <s v="LR"/>
    <m/>
    <m/>
    <n v="417"/>
    <s v="A"/>
    <m/>
    <n v="-21"/>
    <x v="1"/>
    <x v="6"/>
    <n v="0"/>
    <s v="2004-2005 Budget Paper No.2 Budget measure p28"/>
  </r>
  <r>
    <d v="2004-05-10T00:00:00"/>
    <d v="2005-07-01T00:00:00"/>
    <s v="reduce maximum surcharge rate to 10.0 per cent for 2005-06 and 7.5 per cent for 2006-07 and subsequent years. "/>
    <x v="0"/>
    <s v="X"/>
    <s v="LR"/>
    <m/>
    <m/>
    <n v="417"/>
    <s v="A"/>
    <m/>
    <n v="-385"/>
    <x v="1"/>
    <x v="6"/>
    <n v="1"/>
    <s v="2004-2005 Budget Paper No.2 Budget measure p13"/>
  </r>
  <r>
    <d v="2004-05-11T00:00:00"/>
    <d v="2005-07-01T00:00:00"/>
    <s v="secondary earner (usually the mother) returns to work, income from employment will not be counted against their eligibility for FTB(B) already received "/>
    <x v="0"/>
    <s v="X"/>
    <s v="LR"/>
    <m/>
    <m/>
    <n v="416"/>
    <s v="A"/>
    <m/>
    <n v="-194"/>
    <x v="1"/>
    <x v="6"/>
    <n v="0"/>
    <s v="2004-2005 Budget Paper No.2 Budget measure p11"/>
  </r>
  <r>
    <d v="2004-05-11T00:00:00"/>
    <d v="2005-07-01T00:00:00"/>
    <s v="when the 42 per cent threshold will be increased to $63,001 and the 47 per cent threshold will be increased to $80,001."/>
    <x v="0"/>
    <s v="X"/>
    <s v="LR"/>
    <m/>
    <m/>
    <n v="416"/>
    <s v="A"/>
    <m/>
    <n v="-4750"/>
    <x v="1"/>
    <x v="6"/>
    <n v="0"/>
    <s v="2004-2005 Budget Paper No.2 Budget measure p13"/>
  </r>
  <r>
    <d v="1986-08-19T00:00:00"/>
    <d v="1986-08-19T00:00:00"/>
    <s v="whole sale taxto correct anomalies and inconsistencies"/>
    <x v="3"/>
    <s v="X"/>
    <s v="IL"/>
    <m/>
    <m/>
    <n v="0"/>
    <s v="U"/>
    <m/>
    <n v="87"/>
    <x v="3"/>
    <x v="40"/>
    <n v="0"/>
    <s v="Budget paper 1986/87 p273"/>
  </r>
  <r>
    <d v="1975-09-15T00:00:00"/>
    <d v="1975-09-15T00:00:00"/>
    <s v="Increase duty on tobacco products"/>
    <x v="3"/>
    <s v="X"/>
    <s v="IL"/>
    <m/>
    <m/>
    <n v="0"/>
    <s v="U"/>
    <m/>
    <n v="89"/>
    <x v="3"/>
    <x v="31"/>
    <n v="0"/>
    <s v="Budget paper 1975/76 p104"/>
  </r>
  <r>
    <d v="1990-05-09T00:00:00"/>
    <d v="1990-07-01T00:00:00"/>
    <s v="Sales tax on luxury motor vehicles"/>
    <x v="3"/>
    <s v="X"/>
    <s v="IL"/>
    <m/>
    <m/>
    <n v="53"/>
    <s v="U"/>
    <m/>
    <n v="96"/>
    <x v="1"/>
    <x v="24"/>
    <n v="0"/>
    <s v="Budget 1990-91 4.45"/>
  </r>
  <r>
    <d v="1995-02-24T00:00:00"/>
    <d v="1995-04-01T00:00:00"/>
    <s v="FBT adjusted for car fractions"/>
    <x v="0"/>
    <s v="X"/>
    <s v="IL"/>
    <m/>
    <m/>
    <n v="36"/>
    <s v="U"/>
    <m/>
    <n v="96"/>
    <x v="2"/>
    <x v="39"/>
    <n v="0"/>
    <s v="Budget 1995-1996 4.6"/>
  </r>
  <r>
    <d v="1984-05-15T00:00:00"/>
    <d v="1984-05-15T00:00:00"/>
    <s v="change treatment of non-leveraged lease involving governments and tax-exempt authorities"/>
    <x v="1"/>
    <s v="X"/>
    <s v="IL"/>
    <m/>
    <m/>
    <n v="0"/>
    <s v="U"/>
    <m/>
    <n v="100"/>
    <x v="2"/>
    <x v="14"/>
    <n v="0"/>
    <s v="Budget paper 1984/85 p285"/>
  </r>
  <r>
    <d v="2005-02-10T00:00:00"/>
    <d v="2005-07-01T00:00:00"/>
    <s v="new tax offset of up to $500 which is available to workers 55 years of age and older, "/>
    <x v="0"/>
    <s v="X"/>
    <s v="LR"/>
    <m/>
    <m/>
    <n v="141"/>
    <s v="A"/>
    <m/>
    <n v="-75"/>
    <x v="1"/>
    <x v="6"/>
    <n v="0"/>
    <s v="2005-2006 Budget Paper No.2 Budget measure p20"/>
  </r>
  <r>
    <d v="2005-05-10T00:00:00"/>
    <d v="2006-07-01T00:00:00"/>
    <s v="Increase the income threshhold of Family Tax Benefit A from $32485 to $33361"/>
    <x v="0"/>
    <s v="X"/>
    <s v="LR"/>
    <m/>
    <m/>
    <n v="417"/>
    <s v="A"/>
    <m/>
    <n v="-378.9"/>
    <x v="1"/>
    <x v="1"/>
    <n v="0"/>
    <s v="2005-2006 Budget Paper No.2 Budget measure p165"/>
  </r>
  <r>
    <d v="2005-05-10T00:00:00"/>
    <d v="2006-06-22T00:00:00"/>
    <s v="reforms to the capital gains tax treatment of non-residents "/>
    <x v="1"/>
    <s v="X"/>
    <s v="LR"/>
    <m/>
    <m/>
    <n v="408"/>
    <s v="A"/>
    <m/>
    <n v="-65"/>
    <x v="1"/>
    <x v="1"/>
    <n v="0"/>
    <s v="2005-2006 Budget Paper No.2 Budget measure p23"/>
  </r>
  <r>
    <d v="2005-05-10T00:00:00"/>
    <d v="2006-07-01T00:00:00"/>
    <s v="increase the rate of Family Tax Benefit Part B by $300 "/>
    <x v="0"/>
    <s v="X"/>
    <s v="LR"/>
    <m/>
    <m/>
    <n v="417"/>
    <s v="A"/>
    <m/>
    <n v="-461.7"/>
    <x v="1"/>
    <x v="1"/>
    <n v="0"/>
    <s v="2005-2006 Budget Paper No.2 Budget measure p144"/>
  </r>
  <r>
    <d v="2005-05-10T00:00:00"/>
    <d v="2006-07-01T00:00:00"/>
    <s v="lower the lowest marginal income tax rate to 15%;The 42 per cent threshold will be raised to $63,001;The 47 per cent threshold will be raised to $95,001 from 1 July 2005"/>
    <x v="0"/>
    <s v="X"/>
    <s v="LR"/>
    <m/>
    <m/>
    <n v="417"/>
    <s v="A"/>
    <m/>
    <n v="-3600"/>
    <x v="1"/>
    <x v="1"/>
    <n v="0"/>
    <s v="2005-2006 Budget Paper No.2 Budget measure p27"/>
  </r>
  <r>
    <d v="1984-12-16T00:00:00"/>
    <d v="1984-12-16T00:00:00"/>
    <s v="deal with non-leverage lease involving non-taxable foreign income"/>
    <x v="1"/>
    <s v="X"/>
    <s v="TC"/>
    <m/>
    <m/>
    <n v="0"/>
    <s v="U"/>
    <m/>
    <n v="100"/>
    <x v="0"/>
    <x v="34"/>
    <n v="0"/>
    <s v="Budget paper 1985/86 p322"/>
  </r>
  <r>
    <d v="1986-08-19T00:00:00"/>
    <d v="1986-08-19T00:00:00"/>
    <s v="whole sale tax on computer software"/>
    <x v="3"/>
    <s v="X"/>
    <s v="IL"/>
    <m/>
    <m/>
    <n v="0"/>
    <s v="U"/>
    <m/>
    <n v="100"/>
    <x v="3"/>
    <x v="40"/>
    <n v="0"/>
    <s v="Budget paper 1986/87 p273"/>
  </r>
  <r>
    <d v="1992-08-18T00:00:00"/>
    <d v="1992-08-18T00:00:00"/>
    <s v="increase excise on tobacco products"/>
    <x v="3"/>
    <s v="X"/>
    <s v="IL"/>
    <m/>
    <m/>
    <n v="0"/>
    <s v="U"/>
    <m/>
    <n v="100"/>
    <x v="3"/>
    <x v="30"/>
    <n v="0"/>
    <s v="Budget 1992-1993 4.1"/>
  </r>
  <r>
    <d v="1995-05-09T00:00:00"/>
    <d v="1995-07-01T00:00:00"/>
    <s v="Introduce excise on industrial diesel fuels"/>
    <x v="3"/>
    <s v="X"/>
    <s v="IL"/>
    <s v="TC"/>
    <m/>
    <n v="53"/>
    <s v="U"/>
    <m/>
    <n v="100"/>
    <x v="1"/>
    <x v="39"/>
    <n v="0"/>
    <s v="Budget 1995-1996 4.5"/>
  </r>
  <r>
    <d v="1998-05-12T00:00:00"/>
    <d v="1998-05-12T00:00:00"/>
    <s v="High Wealth individual Tax Force"/>
    <x v="4"/>
    <s v="X"/>
    <s v="TC"/>
    <m/>
    <m/>
    <n v="0"/>
    <s v="U"/>
    <m/>
    <n v="100"/>
    <x v="1"/>
    <x v="22"/>
    <n v="0"/>
    <s v="1998 - 1999 Budget 2-4"/>
  </r>
  <r>
    <d v="2006-05-09T00:00:00"/>
    <d v="2006-09-05T00:00:00"/>
    <s v="maintain tax compliance by high wealth individuals and their associated entities. "/>
    <x v="4"/>
    <s v="X"/>
    <s v="TC"/>
    <m/>
    <m/>
    <n v="119"/>
    <s v="A"/>
    <m/>
    <n v="215"/>
    <x v="3"/>
    <x v="1"/>
    <n v="0"/>
    <s v="2006-2007 Budget Paper No.2 Budget measure p32"/>
  </r>
  <r>
    <d v="1983-05-19T00:00:00"/>
    <d v="1983-07-01T00:00:00"/>
    <s v="remove certain exemption from interest withholding tax"/>
    <x v="1"/>
    <s v="N"/>
    <s v="DD"/>
    <m/>
    <m/>
    <n v="43"/>
    <s v="U"/>
    <m/>
    <n v="45"/>
    <x v="1"/>
    <x v="17"/>
    <n v="0"/>
    <s v="Budget paper 1983/84 p263"/>
  </r>
  <r>
    <d v="2013-05-14T00:00:00"/>
    <d v="2013-07-01T00:00:00"/>
    <s v="closing loopholes on offshore banking unit"/>
    <x v="4"/>
    <s v="X"/>
    <s v="TC"/>
    <m/>
    <m/>
    <n v="48"/>
    <s v="U"/>
    <m/>
    <n v="100"/>
    <x v="1"/>
    <x v="9"/>
    <n v="0"/>
    <s v="2013-2014 Budget Paper No.2 Budget measure p34"/>
  </r>
  <r>
    <d v="1985-09-19T00:00:00"/>
    <d v="1985-09-20T00:00:00"/>
    <s v="Amending Whole Sale Tax"/>
    <x v="3"/>
    <s v="X"/>
    <s v="IL"/>
    <m/>
    <m/>
    <n v="1"/>
    <s v="U"/>
    <m/>
    <n v="110"/>
    <x v="3"/>
    <x v="34"/>
    <n v="0"/>
    <s v="Budget paper 1986/87 p273"/>
  </r>
  <r>
    <d v="2017-05-08T00:00:00"/>
    <d v="2017-07-01T00:00:00"/>
    <s v="Limit Plant and equipment depreciation deduction"/>
    <x v="4"/>
    <s v="X"/>
    <s v="TC"/>
    <m/>
    <m/>
    <n v="54"/>
    <s v="U"/>
    <m/>
    <n v="110"/>
    <x v="1"/>
    <x v="7"/>
    <n v="0"/>
    <s v="2017-2018 Budget Paper No.2 Budget measure p31"/>
  </r>
  <r>
    <d v="1992-06-30T00:00:00"/>
    <d v="1992-07-01T00:00:00"/>
    <s v="Dairy produce levy"/>
    <x v="3"/>
    <s v="X"/>
    <s v="LR"/>
    <m/>
    <m/>
    <n v="1"/>
    <s v="U"/>
    <m/>
    <n v="114"/>
    <x v="1"/>
    <x v="30"/>
    <n v="0"/>
    <s v="Budget 1992-1993 4.50-4.52"/>
  </r>
  <r>
    <d v="1992-08-18T00:00:00"/>
    <d v="1992-08-19T00:00:00"/>
    <s v="Limit on tax exempt sydicates"/>
    <x v="1"/>
    <s v="X"/>
    <s v="LR"/>
    <m/>
    <m/>
    <n v="1"/>
    <s v="U"/>
    <m/>
    <n v="115"/>
    <x v="3"/>
    <x v="30"/>
    <n v="0"/>
    <s v="Budget 1992-1993 4.1"/>
  </r>
  <r>
    <d v="2017-05-08T00:00:00"/>
    <d v="2017-07-01T00:00:00"/>
    <s v="provide $28.2 million to the Australian Taxation Office (ATO) to target serious and organised crime in the tax system. "/>
    <x v="4"/>
    <s v="X"/>
    <s v="TC"/>
    <m/>
    <m/>
    <n v="54"/>
    <s v="U"/>
    <m/>
    <n v="119.6"/>
    <x v="1"/>
    <x v="7"/>
    <n v="0"/>
    <s v="2017-2018 Budget Paper No.2 Budget measure p20"/>
  </r>
  <r>
    <d v="2018-05-08T00:00:00"/>
    <d v="2018-07-01T00:00:00"/>
    <s v="Integrity over deduction over superannuation"/>
    <x v="4"/>
    <s v="X"/>
    <s v="TC"/>
    <m/>
    <m/>
    <n v="54"/>
    <s v="U"/>
    <m/>
    <n v="120"/>
    <x v="1"/>
    <x v="5"/>
    <n v="0"/>
    <s v="2018-2019 Budget Paper No.2 Budget measure p39"/>
  </r>
  <r>
    <d v="1982-08-17T00:00:00"/>
    <d v="1982-08-17T00:00:00"/>
    <s v="increase excise on tobacco products"/>
    <x v="3"/>
    <s v="X"/>
    <s v="IL"/>
    <m/>
    <m/>
    <n v="0"/>
    <s v="U"/>
    <m/>
    <n v="125"/>
    <x v="3"/>
    <x v="12"/>
    <n v="0"/>
    <s v="Budget paper 1982/83 p235"/>
  </r>
  <r>
    <d v="2007-05-08T00:00:00"/>
    <d v="2008-07-01T00:00:00"/>
    <s v="allow taxpayers who voluntarily register for GST, and who report and pay GST on an annual basis, to meet their PAYG obligations on an annual basis, subject to the other eligibility tests. "/>
    <x v="0"/>
    <s v="X"/>
    <s v="LR"/>
    <m/>
    <m/>
    <n v="420"/>
    <s v="A"/>
    <m/>
    <n v="-20"/>
    <x v="1"/>
    <x v="2"/>
    <n v="0"/>
    <s v="2007-2008 Budget Paper No.2 Budget measure p17"/>
  </r>
  <r>
    <d v="1997-05-13T00:00:00"/>
    <d v="1997-05-13T00:00:00"/>
    <s v="Capital gains tax cost base provisions "/>
    <x v="4"/>
    <s v="X"/>
    <s v="TC"/>
    <m/>
    <m/>
    <n v="0"/>
    <s v="U"/>
    <m/>
    <n v="125"/>
    <x v="1"/>
    <x v="37"/>
    <n v="0"/>
    <s v="1997-1998 Budget Measures p194"/>
  </r>
  <r>
    <d v="2009-12-01T00:00:00"/>
    <d v="2009-12-01T00:00:00"/>
    <s v="combat illegal phoenixing behaviour "/>
    <x v="4"/>
    <s v="X"/>
    <s v="TC"/>
    <m/>
    <m/>
    <n v="0"/>
    <s v="U"/>
    <m/>
    <n v="134.30000000000001"/>
    <x v="0"/>
    <x v="43"/>
    <n v="0"/>
    <s v="2019 - 2020 MYEFO MYEFO p168"/>
  </r>
  <r>
    <d v="1982-08-17T00:00:00"/>
    <d v="1982-08-17T00:00:00"/>
    <s v="increase excise on beer"/>
    <x v="3"/>
    <s v="X"/>
    <s v="IL"/>
    <m/>
    <m/>
    <n v="0"/>
    <s v="U"/>
    <m/>
    <n v="135"/>
    <x v="3"/>
    <x v="12"/>
    <n v="0"/>
    <s v="Budget paper 1982/83 p235"/>
  </r>
  <r>
    <d v="1978-08-15T00:00:00"/>
    <d v="1978-08-16T00:00:00"/>
    <s v="increase in tobacco levy"/>
    <x v="3"/>
    <s v="X"/>
    <s v="LR"/>
    <m/>
    <m/>
    <n v="1"/>
    <s v="U"/>
    <m/>
    <n v="136"/>
    <x v="3"/>
    <x v="27"/>
    <n v="0"/>
    <s v="Budget paper 1978/79 p157"/>
  </r>
  <r>
    <d v="2007-05-08T00:00:00"/>
    <d v="2008-07-01T00:00:00"/>
    <s v="Personal income tax cuts （A）"/>
    <x v="0"/>
    <s v="X"/>
    <s v="LR"/>
    <m/>
    <m/>
    <n v="420"/>
    <s v="A"/>
    <m/>
    <n v="-4015"/>
    <x v="1"/>
    <x v="2"/>
    <n v="0"/>
    <s v="2007-2008 Budget Paper No.2 Budget measure"/>
  </r>
  <r>
    <d v="1987-09-15T00:00:00"/>
    <d v="1988-03-01T00:00:00"/>
    <s v="Quarantine charges"/>
    <x v="3"/>
    <s v="N"/>
    <s v="SD"/>
    <m/>
    <m/>
    <n v="168"/>
    <s v="A"/>
    <m/>
    <n v="6"/>
    <x v="2"/>
    <x v="15"/>
    <n v="0"/>
    <s v="Budget paper 1987/88 p299"/>
  </r>
  <r>
    <d v="2007-10-01T00:00:00"/>
    <d v="2008-01-01T00:00:00"/>
    <s v="enhanced compliance activity "/>
    <x v="4"/>
    <s v="X"/>
    <s v="TC"/>
    <m/>
    <m/>
    <n v="92"/>
    <s v="A"/>
    <m/>
    <n v="1045"/>
    <x v="0"/>
    <x v="2"/>
    <n v="0"/>
    <s v="2007-2008 MYEFO p82"/>
  </r>
  <r>
    <d v="1990-08-21T00:00:00"/>
    <d v="1990-07-01T00:00:00"/>
    <s v="Cost recovery for insurance and superannuation commission"/>
    <x v="3"/>
    <s v="N"/>
    <s v="SD"/>
    <m/>
    <m/>
    <n v="-51"/>
    <s v="U"/>
    <m/>
    <n v="6"/>
    <x v="1"/>
    <x v="24"/>
    <n v="0"/>
    <s v="Budget 1990-91 4.4"/>
  </r>
  <r>
    <d v="1983-05-19T00:00:00"/>
    <d v="1983-07-01T00:00:00"/>
    <s v="increase in excise on aviation fuels by 2 cents per litre"/>
    <x v="3"/>
    <s v="N"/>
    <s v="DD"/>
    <m/>
    <m/>
    <n v="43"/>
    <s v="U"/>
    <m/>
    <n v="21"/>
    <x v="1"/>
    <x v="17"/>
    <n v="0"/>
    <s v="Budget paper 1983/84 p263"/>
  </r>
  <r>
    <d v="1983-05-19T00:00:00"/>
    <d v="1983-07-01T00:00:00"/>
    <s v="Cease income tax averaging"/>
    <x v="0"/>
    <s v="N"/>
    <s v="DD"/>
    <m/>
    <m/>
    <n v="43"/>
    <s v="U"/>
    <m/>
    <n v="20"/>
    <x v="1"/>
    <x v="17"/>
    <n v="0"/>
    <s v="Budget paper 1983/84 p263"/>
  </r>
  <r>
    <d v="1983-05-19T00:00:00"/>
    <d v="1983-07-01T00:00:00"/>
    <s v="termination of special concessions oil fired plant"/>
    <x v="1"/>
    <s v="N"/>
    <s v="DD"/>
    <m/>
    <m/>
    <n v="43"/>
    <s v="U"/>
    <m/>
    <n v="15"/>
    <x v="1"/>
    <x v="17"/>
    <n v="0"/>
    <s v="Budget paper 1983/84 p263"/>
  </r>
  <r>
    <d v="1982-08-17T00:00:00"/>
    <d v="1982-08-17T00:00:00"/>
    <s v="three existing rates of sales tax will be increased by 2.5 percent "/>
    <x v="3"/>
    <s v="N"/>
    <s v="DD"/>
    <m/>
    <m/>
    <n v="0"/>
    <s v="U"/>
    <m/>
    <n v="490"/>
    <x v="3"/>
    <x v="12"/>
    <n v="0"/>
    <s v="Budget paper 1982/83 p235"/>
  </r>
  <r>
    <d v="2008-05-13T00:00:00"/>
    <d v="2010-07-01T00:00:00"/>
    <s v="personal income tax cuts （A）"/>
    <x v="0"/>
    <s v="X"/>
    <s v="LR"/>
    <m/>
    <m/>
    <n v="779"/>
    <s v="A"/>
    <m/>
    <n v="-6060"/>
    <x v="1"/>
    <x v="43"/>
    <n v="0"/>
    <m/>
  </r>
  <r>
    <d v="2008-05-13T00:00:00"/>
    <d v="2009-07-01T00:00:00"/>
    <s v="personal income tax cuts （A）"/>
    <x v="0"/>
    <s v="X"/>
    <s v="LR"/>
    <m/>
    <m/>
    <n v="414"/>
    <s v="A"/>
    <m/>
    <n v="-2680"/>
    <x v="1"/>
    <x v="33"/>
    <n v="0"/>
    <m/>
  </r>
  <r>
    <d v="1978-08-15T00:00:00"/>
    <d v="1978-08-16T00:00:00"/>
    <s v="increase in portable sprits levy"/>
    <x v="3"/>
    <s v="X"/>
    <s v="LR"/>
    <m/>
    <m/>
    <n v="1"/>
    <s v="U"/>
    <m/>
    <n v="139"/>
    <x v="3"/>
    <x v="27"/>
    <n v="0"/>
    <s v="Budget paper 1978/79 p157"/>
  </r>
  <r>
    <d v="1981-08-18T00:00:00"/>
    <d v="1981-08-18T00:00:00"/>
    <s v="correction abnormalities in sales tax "/>
    <x v="3"/>
    <s v="X"/>
    <s v="IL"/>
    <m/>
    <m/>
    <n v="0"/>
    <s v="U"/>
    <m/>
    <n v="142"/>
    <x v="3"/>
    <x v="21"/>
    <n v="0"/>
    <s v="Budget paper 1981/82 p218"/>
  </r>
  <r>
    <d v="1995-05-09T00:00:00"/>
    <d v="1995-05-09T00:00:00"/>
    <s v="Change in R&amp;D - Exclude private sector tax exempt researchers"/>
    <x v="4"/>
    <s v="X"/>
    <s v="TC"/>
    <m/>
    <m/>
    <n v="0"/>
    <s v="U"/>
    <m/>
    <n v="150"/>
    <x v="2"/>
    <x v="39"/>
    <n v="0"/>
    <s v="Budget 1995-1996 4.5"/>
  </r>
  <r>
    <d v="1995-05-09T00:00:00"/>
    <d v="1995-05-09T00:00:00"/>
    <s v="Compliance Improvement for txxation office"/>
    <x v="4"/>
    <s v="X"/>
    <s v="TC"/>
    <m/>
    <m/>
    <n v="0"/>
    <s v="U"/>
    <m/>
    <n v="150"/>
    <x v="2"/>
    <x v="39"/>
    <n v="0"/>
    <s v="Budget 1995-1996 4.5"/>
  </r>
  <r>
    <d v="2018-05-08T00:00:00"/>
    <d v="2018-07-01T00:00:00"/>
    <s v="Extend the period of the 20000$ immediate expensing for 1 year"/>
    <x v="1"/>
    <s v="X"/>
    <s v="LR"/>
    <m/>
    <m/>
    <n v="54"/>
    <s v="U"/>
    <m/>
    <n v="150"/>
    <x v="1"/>
    <x v="5"/>
    <n v="0"/>
    <s v="2018-2019 Budget Paper No.2 Budget measure p20"/>
  </r>
  <r>
    <d v="1982-08-17T00:00:00"/>
    <d v="1983-01-01T00:00:00"/>
    <s v="certain categories of goods are subject to sales tax of 7.5 percent"/>
    <x v="3"/>
    <s v="N"/>
    <s v="DD"/>
    <m/>
    <m/>
    <n v="137"/>
    <s v="A"/>
    <m/>
    <n v="105"/>
    <x v="3"/>
    <x v="12"/>
    <n v="0"/>
    <s v="Budget paper 1982/83 p235"/>
  </r>
  <r>
    <d v="1977-08-16T00:00:00"/>
    <d v="1977-08-17T00:00:00"/>
    <s v="crude oil levy"/>
    <x v="3"/>
    <s v="X"/>
    <s v="LR"/>
    <m/>
    <m/>
    <n v="1"/>
    <s v="U"/>
    <m/>
    <n v="170"/>
    <x v="3"/>
    <x v="18"/>
    <n v="0"/>
    <s v="Budget paper 1977/78 p125"/>
  </r>
  <r>
    <d v="1981-08-18T00:00:00"/>
    <d v="1981-08-18T00:00:00"/>
    <s v="increase sales tax by 2.5 percent"/>
    <x v="3"/>
    <s v="N"/>
    <s v="DD"/>
    <m/>
    <m/>
    <n v="0"/>
    <s v="U"/>
    <m/>
    <n v="420"/>
    <x v="3"/>
    <x v="21"/>
    <n v="0"/>
    <s v="Budget paper 1981/82 p218"/>
  </r>
  <r>
    <d v="1981-08-18T00:00:00"/>
    <d v="1981-08-18T00:00:00"/>
    <s v="increase write off period for mine and field development expenditure"/>
    <x v="1"/>
    <s v="N"/>
    <s v="DD"/>
    <m/>
    <m/>
    <n v="0"/>
    <s v="U"/>
    <m/>
    <n v="250"/>
    <x v="3"/>
    <x v="21"/>
    <n v="0"/>
    <s v="Budget paper 1981/82 p218"/>
  </r>
  <r>
    <d v="1994-05-04T00:00:00"/>
    <d v="1995-07-01T00:00:00"/>
    <s v="Modifications to EFIC exports export finance facilities"/>
    <x v="3"/>
    <s v="N"/>
    <s v="SD"/>
    <m/>
    <m/>
    <n v="423"/>
    <s v="A"/>
    <m/>
    <n v="5"/>
    <x v="1"/>
    <x v="39"/>
    <n v="0"/>
    <s v="Budget 1994-1995 4.40"/>
  </r>
  <r>
    <d v="1981-08-18T00:00:00"/>
    <d v="1981-10-01T00:00:00"/>
    <s v="increase depature tax to $20"/>
    <x v="3"/>
    <s v="N"/>
    <s v="DD"/>
    <m/>
    <m/>
    <n v="44"/>
    <s v="U"/>
    <m/>
    <n v="20"/>
    <x v="3"/>
    <x v="21"/>
    <n v="0"/>
    <s v="Budget paper 1981/82 p218"/>
  </r>
  <r>
    <d v="1987-09-15T00:00:00"/>
    <d v="1987-10-01T00:00:00"/>
    <s v="Air transport regulatory charges"/>
    <x v="3"/>
    <s v="N"/>
    <s v="SD"/>
    <m/>
    <m/>
    <n v="16"/>
    <s v="U"/>
    <m/>
    <n v="4"/>
    <x v="3"/>
    <x v="35"/>
    <n v="0"/>
    <s v="Budget paper 1987/88 p299"/>
  </r>
  <r>
    <d v="1982-08-17T00:00:00"/>
    <d v="1982-11-01T00:00:00"/>
    <s v="Rebate up to $1000 on dividend income"/>
    <x v="0"/>
    <s v="N"/>
    <s v="CC"/>
    <m/>
    <m/>
    <n v="76"/>
    <s v="U"/>
    <m/>
    <n v="-75"/>
    <x v="3"/>
    <x v="12"/>
    <n v="0"/>
    <s v="Budget paper 1982/83 p235"/>
  </r>
  <r>
    <d v="1981-08-18T00:00:00"/>
    <d v="1981-08-18T00:00:00"/>
    <s v="coal export duty"/>
    <x v="3"/>
    <s v="N"/>
    <s v="DD"/>
    <m/>
    <m/>
    <n v="0"/>
    <s v="U"/>
    <m/>
    <n v="12"/>
    <x v="3"/>
    <x v="21"/>
    <n v="0"/>
    <s v="Budget paper 1981/82 p218"/>
  </r>
  <r>
    <d v="2008-12-15T00:00:00"/>
    <d v="2011-07-01T00:00:00"/>
    <s v="CPRS"/>
    <x v="3"/>
    <s v="X"/>
    <s v="IL"/>
    <m/>
    <m/>
    <n v="928"/>
    <s v="A"/>
    <m/>
    <n v="-3560"/>
    <x v="1"/>
    <x v="16"/>
    <n v="0"/>
    <s v="CARBON POLLUTION REDUCTION SCHEME AMENDMENT (HOUSEHOLD ASSISTANCE) BILL 2009"/>
  </r>
  <r>
    <d v="2009-02-03T00:00:00"/>
    <d v="2009-07-01T00:00:00"/>
    <s v="owner-occupiers who install ceiling insulation in their homes will be able to seek a reimbursement (up to $1,600) "/>
    <x v="0"/>
    <s v="X"/>
    <s v="IL"/>
    <m/>
    <m/>
    <n v="148"/>
    <s v="A"/>
    <d v="2011-12-31T00:00:00"/>
    <n v="-736"/>
    <x v="1"/>
    <x v="33"/>
    <n v="0"/>
    <s v="2008 - 2009 MYEFO p65"/>
  </r>
  <r>
    <d v="1981-08-18T00:00:00"/>
    <d v="1981-09-01T00:00:00"/>
    <s v="radio and television station license fees"/>
    <x v="3"/>
    <s v="N"/>
    <s v="DD"/>
    <m/>
    <m/>
    <n v="14"/>
    <s v="U"/>
    <m/>
    <n v="5"/>
    <x v="3"/>
    <x v="21"/>
    <n v="0"/>
    <s v="Budget paper 1981/82 p218"/>
  </r>
  <r>
    <d v="1981-08-18T00:00:00"/>
    <d v="1981-08-18T00:00:00"/>
    <s v="increase passport fees from $25 to $30"/>
    <x v="3"/>
    <s v="N"/>
    <s v="DD"/>
    <m/>
    <m/>
    <n v="0"/>
    <s v="U"/>
    <m/>
    <n v="3"/>
    <x v="3"/>
    <x v="21"/>
    <n v="0"/>
    <s v="Budget paper 1981/82 p218"/>
  </r>
  <r>
    <d v="1993-08-17T00:00:00"/>
    <d v="1994-07-01T00:00:00"/>
    <s v="Cost Recovery for English as a Second language"/>
    <x v="3"/>
    <s v="N"/>
    <s v="SD"/>
    <m/>
    <m/>
    <n v="318"/>
    <s v="A"/>
    <m/>
    <n v="3"/>
    <x v="1"/>
    <x v="29"/>
    <n v="0"/>
    <s v="Budget 1993-1994 4.6"/>
  </r>
  <r>
    <d v="1995-05-09T00:00:00"/>
    <d v="1995-05-09T00:00:00"/>
    <s v="Business Vistor Visa Arrangements"/>
    <x v="3"/>
    <s v="N"/>
    <s v="SD"/>
    <m/>
    <m/>
    <n v="0"/>
    <s v="U"/>
    <m/>
    <n v="3"/>
    <x v="2"/>
    <x v="39"/>
    <n v="0"/>
    <s v="Budget 1995-1996 4.5"/>
  </r>
  <r>
    <d v="2013-05-14T00:00:00"/>
    <d v="2013-05-14T00:00:00"/>
    <s v="Australian Taxation Office trusts taskforce"/>
    <x v="4"/>
    <s v="X"/>
    <s v="TC"/>
    <m/>
    <m/>
    <n v="0"/>
    <s v="U"/>
    <m/>
    <n v="176.7"/>
    <x v="2"/>
    <x v="9"/>
    <n v="0"/>
    <s v="2013-2014 Budget Paper No.2 Budget measure p43"/>
  </r>
  <r>
    <d v="1981-04-30T00:00:00"/>
    <d v="1981-05-01T00:00:00"/>
    <s v="increase in write off period for mine and oil field"/>
    <x v="1"/>
    <s v="N"/>
    <s v="DD"/>
    <m/>
    <m/>
    <n v="1"/>
    <s v="U"/>
    <m/>
    <n v="40"/>
    <x v="1"/>
    <x v="21"/>
    <n v="0"/>
    <s v="Budget paper 1981/82 p218"/>
  </r>
  <r>
    <d v="1995-05-09T00:00:00"/>
    <d v="1995-05-09T00:00:00"/>
    <s v="Protect whole sale tax base for computer programs"/>
    <x v="3"/>
    <s v="X"/>
    <s v="IL"/>
    <s v="TC"/>
    <m/>
    <n v="0"/>
    <s v="U"/>
    <m/>
    <n v="185"/>
    <x v="2"/>
    <x v="39"/>
    <n v="0"/>
    <s v="Budget 1995-1996 4.5"/>
  </r>
  <r>
    <d v="2012-10-22T00:00:00"/>
    <d v="2012-10-22T00:00:00"/>
    <s v="remove the concessional fringe benefits tax (FBT) treatment for in-house fringe benefits if they are accessed by way of a salary sacrifice arrangement. "/>
    <x v="4"/>
    <s v="X"/>
    <s v="TC"/>
    <m/>
    <m/>
    <n v="0"/>
    <s v="U"/>
    <m/>
    <n v="190"/>
    <x v="3"/>
    <x v="8"/>
    <n v="0"/>
    <s v="2012 - 2013 MYEFO p170"/>
  </r>
  <r>
    <d v="1979-08-21T00:00:00"/>
    <d v="1979-08-21T00:00:00"/>
    <s v="a cost limit of $18000 applied for income tax depreciation purpose"/>
    <x v="1"/>
    <s v="N"/>
    <s v="DD"/>
    <m/>
    <m/>
    <n v="0"/>
    <s v="U"/>
    <m/>
    <n v="40"/>
    <x v="3"/>
    <x v="41"/>
    <n v="0"/>
    <s v="Budget paper 1979/80 p193"/>
  </r>
  <r>
    <d v="1978-08-15T00:00:00"/>
    <d v="1978-11-01T00:00:00"/>
    <s v="1.5 percent increase in standard rate"/>
    <x v="0"/>
    <s v="N"/>
    <s v="DD"/>
    <m/>
    <m/>
    <n v="78"/>
    <s v="U"/>
    <m/>
    <n v="562"/>
    <x v="3"/>
    <x v="27"/>
    <n v="1"/>
    <s v="Budget paper 1978/79 p157"/>
  </r>
  <r>
    <d v="2013-05-14T00:00:00"/>
    <d v="2013-07-01T00:00:00"/>
    <s v="improve Australia’s foreign resident capital gains tax (CGT) regime. "/>
    <x v="4"/>
    <s v="X"/>
    <s v="TC"/>
    <m/>
    <m/>
    <n v="48"/>
    <s v="U"/>
    <m/>
    <n v="190"/>
    <x v="1"/>
    <x v="9"/>
    <n v="0"/>
    <s v="2013-2014 Budget Paper No.2 Budget measure p35"/>
  </r>
  <r>
    <d v="1985-07-17T00:00:00"/>
    <d v="1985-07-17T00:00:00"/>
    <s v="Measures directed to negative gearing of rental property"/>
    <x v="4"/>
    <s v="X"/>
    <s v="TC"/>
    <m/>
    <m/>
    <n v="0"/>
    <s v="U"/>
    <m/>
    <n v="195"/>
    <x v="1"/>
    <x v="34"/>
    <n v="0"/>
    <s v="Budget paper 1985/86 p321"/>
  </r>
  <r>
    <d v="2010-05-11T00:00:00"/>
    <d v="2014-07-01T00:00:00"/>
    <s v="allow individuals aged 50 and over with total superannuation balances below $500,000 to make up to $50,000 in concessional superannuation contributions. "/>
    <x v="2"/>
    <s v="X"/>
    <s v="LR"/>
    <m/>
    <m/>
    <n v="1512"/>
    <s v="A"/>
    <m/>
    <n v="-785"/>
    <x v="1"/>
    <x v="28"/>
    <n v="0"/>
    <s v="2012-2013 Budget Measure No.2 p40"/>
  </r>
  <r>
    <d v="2010-05-11T00:00:00"/>
    <d v="2013-07-01T00:00:00"/>
    <s v="increase the superannuation guarantee (SG) rate from 9 per cent to 12 per cent, with increments of 0.25 percentage points in the first two years, "/>
    <x v="2"/>
    <s v="X"/>
    <s v="LR"/>
    <m/>
    <m/>
    <n v="1147"/>
    <s v="A"/>
    <m/>
    <n v="-240"/>
    <x v="1"/>
    <x v="9"/>
    <n v="0"/>
    <s v="2010-2011 Budget Paper No.2 Budget measure p42"/>
  </r>
  <r>
    <d v="2010-05-11T00:00:00"/>
    <d v="2012-07-01T00:00:00"/>
    <s v="Government will allow individuals aged 50 and over with total superannuation balances below $500,000 to make up to $50,000 in concessional superannuation contributions "/>
    <x v="2"/>
    <s v="X"/>
    <s v="LR"/>
    <m/>
    <m/>
    <n v="782"/>
    <s v="A"/>
    <m/>
    <n v="-975.6"/>
    <x v="1"/>
    <x v="8"/>
    <n v="0"/>
    <s v="2010-2011 Budget Paper No.2 Budget measure p41"/>
  </r>
  <r>
    <d v="2010-05-11T00:00:00"/>
    <d v="2012-07-01T00:00:00"/>
    <s v="allow small businesses to immediately write off all assets costing less than $6,500 and will allow most other assets (not including buildings) to be depreciated in a single pool at a 30 per cent rate "/>
    <x v="1"/>
    <s v="X"/>
    <s v="LR"/>
    <m/>
    <m/>
    <n v="782"/>
    <s v="A"/>
    <m/>
    <n v="-1140"/>
    <x v="1"/>
    <x v="8"/>
    <n v="0"/>
    <s v="2010-2011 Budget Paper No.2 Budget measure p46"/>
  </r>
  <r>
    <d v="1994-05-10T00:00:00"/>
    <d v="1994-07-01T00:00:00"/>
    <s v="Insolvency Trustee Service"/>
    <x v="3"/>
    <s v="N"/>
    <s v="SD"/>
    <m/>
    <m/>
    <n v="52"/>
    <s v="U"/>
    <m/>
    <n v="2"/>
    <x v="1"/>
    <x v="29"/>
    <n v="0"/>
    <s v="Budget 1994-1995 4.5"/>
  </r>
  <r>
    <d v="1978-08-15T00:00:00"/>
    <d v="1978-11-01T00:00:00"/>
    <s v="broad range of social welfare payments subject to tax "/>
    <x v="0"/>
    <s v="N"/>
    <s v="DD"/>
    <m/>
    <m/>
    <n v="78"/>
    <s v="U"/>
    <m/>
    <n v="5"/>
    <x v="3"/>
    <x v="27"/>
    <n v="0"/>
    <s v="Budget paper 1978/79 p157"/>
  </r>
  <r>
    <d v="1977-08-16T00:00:00"/>
    <d v="1977-08-16T00:00:00"/>
    <s v="increase the company tax rate by 3.5 per cent "/>
    <x v="1"/>
    <s v="N"/>
    <s v="DD"/>
    <m/>
    <m/>
    <n v="0"/>
    <s v="U"/>
    <m/>
    <n v="224"/>
    <x v="3"/>
    <x v="18"/>
    <n v="0"/>
    <s v="Budget paper 1977/78 p125"/>
  </r>
  <r>
    <d v="2010-05-11T00:00:00"/>
    <d v="2013-07-01T00:00:00"/>
    <s v="provide a superannuation contributions tax rebate of up to $500 annually for low income earners "/>
    <x v="0"/>
    <s v="X"/>
    <s v="LR"/>
    <m/>
    <m/>
    <n v="1147"/>
    <s v="A"/>
    <d v="2014-07-01T00:00:00"/>
    <n v="-975.6"/>
    <x v="1"/>
    <x v="9"/>
    <n v="0"/>
    <s v="2010-2011 Budget Paper No.2 Budget measure p40"/>
  </r>
  <r>
    <d v="2010-05-11T00:00:00"/>
    <d v="2010-05-11T00:00:00"/>
    <s v="address unfair competitive advantages that arise when some small business operators avoid their taxation obligations by conducting some or all of their business in the cash economy "/>
    <x v="4"/>
    <s v="X"/>
    <s v="TC"/>
    <m/>
    <m/>
    <n v="0"/>
    <s v="U"/>
    <m/>
    <n v="199.8"/>
    <x v="2"/>
    <x v="16"/>
    <n v="0"/>
    <s v="2010-2011 Budget Paper No.2 Budget measure p13"/>
  </r>
  <r>
    <d v="1982-08-17T00:00:00"/>
    <d v="1982-08-17T00:00:00"/>
    <s v="tax on bank transaction"/>
    <x v="3"/>
    <s v="X"/>
    <s v="IL"/>
    <m/>
    <m/>
    <n v="0"/>
    <s v="U"/>
    <m/>
    <n v="200"/>
    <x v="3"/>
    <x v="12"/>
    <n v="0"/>
    <s v="Budget paper 1982/83 p235"/>
  </r>
  <r>
    <d v="1978-08-15T00:00:00"/>
    <d v="1978-08-15T00:00:00"/>
    <s v="unused annual and long service lease is subject to tax"/>
    <x v="0"/>
    <s v="X"/>
    <s v="LR"/>
    <m/>
    <m/>
    <n v="0"/>
    <s v="U"/>
    <m/>
    <n v="209"/>
    <x v="3"/>
    <x v="27"/>
    <n v="0"/>
    <s v="Budget paper 1978/79 p157"/>
  </r>
  <r>
    <d v="2011-05-10T00:00:00"/>
    <d v="2012-07-01T00:00:00"/>
    <s v="abolish the Entrepreneurs’ Tax Offset (ETO) "/>
    <x v="1"/>
    <s v="X"/>
    <s v="LR"/>
    <m/>
    <m/>
    <n v="418"/>
    <s v="A"/>
    <m/>
    <n v="185"/>
    <x v="1"/>
    <x v="8"/>
    <n v="0"/>
    <s v="2011-2012 Budget Paper No.2 Budget measure p42"/>
  </r>
  <r>
    <d v="2011-05-10T00:00:00"/>
    <d v="2012-07-01T00:00:00"/>
    <s v="allow small businesses to claim up to $5000 as an immediate deduction for motor vehicles "/>
    <x v="1"/>
    <s v="X"/>
    <s v="LR"/>
    <m/>
    <m/>
    <n v="418"/>
    <s v="A"/>
    <m/>
    <n v="-150"/>
    <x v="1"/>
    <x v="8"/>
    <n v="0"/>
    <s v="2011-2012 Budget Paper No.2 Budget measure p13"/>
  </r>
  <r>
    <d v="1977-08-16T00:00:00"/>
    <d v="1977-07-01T00:00:00"/>
    <s v="revised rules of taxation for trustees"/>
    <x v="0"/>
    <s v="N"/>
    <s v="DD"/>
    <m/>
    <m/>
    <n v="-46"/>
    <s v="U"/>
    <m/>
    <n v="20"/>
    <x v="1"/>
    <x v="18"/>
    <n v="0"/>
    <s v="Budget paper 1977/78 p125"/>
  </r>
  <r>
    <d v="1993-08-17T00:00:00"/>
    <d v="1994-07-01T00:00:00"/>
    <s v="Supervisory Levies on ISC"/>
    <x v="3"/>
    <s v="N"/>
    <s v="SD"/>
    <m/>
    <m/>
    <n v="318"/>
    <s v="A"/>
    <m/>
    <n v="1"/>
    <x v="1"/>
    <x v="29"/>
    <n v="0"/>
    <s v="Budget 1993-1994 4.6"/>
  </r>
  <r>
    <d v="1992-02-26T00:00:00"/>
    <d v="1992-02-27T00:00:00"/>
    <s v="Sales tax on passenger motor vechicles"/>
    <x v="3"/>
    <s v="X"/>
    <s v="IL"/>
    <m/>
    <m/>
    <n v="1"/>
    <s v="U"/>
    <m/>
    <n v="210"/>
    <x v="1"/>
    <x v="30"/>
    <n v="0"/>
    <s v="Budget 1992-1993 4.42"/>
  </r>
  <r>
    <d v="1993-08-17T00:00:00"/>
    <d v="1994-07-01T00:00:00"/>
    <s v="Cost Recovery for Australian fisheries management"/>
    <x v="3"/>
    <s v="N"/>
    <s v="SD"/>
    <m/>
    <m/>
    <n v="318"/>
    <s v="A"/>
    <m/>
    <n v="1"/>
    <x v="1"/>
    <x v="29"/>
    <n v="0"/>
    <s v="Budget 1993-1994 4.6"/>
  </r>
  <r>
    <d v="1993-08-17T00:00:00"/>
    <d v="1994-10-01T00:00:00"/>
    <s v="Increase in Migration Application fee from 360 to 390"/>
    <x v="3"/>
    <s v="N"/>
    <s v="SD"/>
    <m/>
    <m/>
    <n v="410"/>
    <s v="A"/>
    <m/>
    <n v="1"/>
    <x v="0"/>
    <x v="29"/>
    <n v="0"/>
    <s v="Budget 1993-1994 4.6"/>
  </r>
  <r>
    <d v="1982-08-17T00:00:00"/>
    <d v="1982-08-17T00:00:00"/>
    <s v="increase excise on motor spirit"/>
    <x v="3"/>
    <s v="X"/>
    <s v="IL"/>
    <m/>
    <m/>
    <n v="0"/>
    <s v="U"/>
    <m/>
    <n v="214"/>
    <x v="3"/>
    <x v="12"/>
    <n v="0"/>
    <s v="Budget paper 1982/83 p235"/>
  </r>
  <r>
    <d v="2011-05-12T00:00:00"/>
    <d v="2011-12-01T00:00:00"/>
    <s v="Alternative Fuel Legislation"/>
    <x v="3"/>
    <s v="X"/>
    <s v="IL"/>
    <m/>
    <m/>
    <n v="203"/>
    <s v="A"/>
    <m/>
    <n v="234"/>
    <x v="0"/>
    <x v="8"/>
    <n v="0"/>
    <s v="https://parlinfo.aph.gov.au/parlInfo/download/legislation/billsdgs/851517/upload_binary/851517.pdf;fileType=application%2Fpdf#search=%22legislation/billsdgs/851517%22"/>
  </r>
  <r>
    <d v="1978-08-15T00:00:00"/>
    <d v="1978-08-16T00:00:00"/>
    <s v="Increase in beer levy"/>
    <x v="3"/>
    <s v="X"/>
    <s v="LR"/>
    <m/>
    <m/>
    <n v="1"/>
    <s v="U"/>
    <m/>
    <n v="222"/>
    <x v="3"/>
    <x v="27"/>
    <n v="0"/>
    <s v="Budget paper 1978/79 p157"/>
  </r>
  <r>
    <d v="1982-07-25T00:00:00"/>
    <d v="1982-07-25T00:00:00"/>
    <s v="company tax bottom of habour case"/>
    <x v="4"/>
    <s v="X"/>
    <s v="TC"/>
    <m/>
    <m/>
    <n v="0"/>
    <s v="U"/>
    <m/>
    <n v="225"/>
    <x v="1"/>
    <x v="12"/>
    <n v="0"/>
    <s v="Budget paper 1982/83 p235"/>
  </r>
  <r>
    <d v="1992-06-30T00:00:00"/>
    <d v="1992-07-01T00:00:00"/>
    <s v="Member Contributions of self-employed "/>
    <x v="2"/>
    <s v="X"/>
    <s v="LR"/>
    <m/>
    <m/>
    <n v="1"/>
    <s v="U"/>
    <m/>
    <n v="230"/>
    <x v="1"/>
    <x v="30"/>
    <n v="0"/>
    <s v="Budget 1992-1993 4.50-4.52"/>
  </r>
  <r>
    <d v="2016-05-03T00:00:00"/>
    <d v="2016-07-01T00:00:00"/>
    <s v="removing the tax exemption on earnings of assets supporting Transition to Retirement Income "/>
    <x v="2"/>
    <s v="X"/>
    <s v="TC"/>
    <m/>
    <m/>
    <n v="59"/>
    <s v="U"/>
    <m/>
    <n v="230"/>
    <x v="1"/>
    <x v="20"/>
    <n v="0"/>
    <s v="Superannuation Reform Package"/>
  </r>
  <r>
    <d v="2011-09-13T00:00:00"/>
    <d v="2012-07-01T00:00:00"/>
    <s v="Clean Energy Bill 2011"/>
    <x v="3"/>
    <s v="X"/>
    <s v="IL"/>
    <m/>
    <m/>
    <n v="292"/>
    <s v="A"/>
    <d v="2014-06-30T00:00:00"/>
    <n v="-1116"/>
    <x v="1"/>
    <x v="8"/>
    <m/>
    <s v="Clean Energy Bill 2011"/>
  </r>
  <r>
    <d v="2012-05-08T00:00:00"/>
    <d v="2013-07-01T00:00:00"/>
    <s v="replace education tax refund with school kids bonus"/>
    <x v="0"/>
    <s v="X"/>
    <s v="LR"/>
    <m/>
    <m/>
    <n v="419"/>
    <s v="A"/>
    <m/>
    <n v="-393.5"/>
    <x v="1"/>
    <x v="9"/>
    <n v="0"/>
    <s v="2012-2013 Budget Measure No.2 p146"/>
  </r>
  <r>
    <d v="2012-05-08T00:00:00"/>
    <d v="2013-03-01T00:00:00"/>
    <s v="Supplementary Allowance: Singles will receive an additional yearly allowance of $210, and couples will receive $350 "/>
    <x v="0"/>
    <s v="X"/>
    <s v="LR"/>
    <m/>
    <m/>
    <n v="297"/>
    <s v="A"/>
    <m/>
    <n v="-313"/>
    <x v="2"/>
    <x v="9"/>
    <n v="0"/>
    <s v="2012-2013 Budget Measure No.2 p128"/>
  </r>
  <r>
    <d v="2009-05-12T00:00:00"/>
    <d v="2009-07-01T00:00:00"/>
    <s v="better target the income tax exemption for foreign employment income, "/>
    <x v="4"/>
    <s v="X"/>
    <s v="TC"/>
    <m/>
    <m/>
    <n v="50"/>
    <s v="U"/>
    <m/>
    <n v="235"/>
    <x v="1"/>
    <x v="33"/>
    <n v="0"/>
    <s v="2009-2010 Budget Paper No.2 Budget measure"/>
  </r>
  <r>
    <d v="2012-05-08T00:00:00"/>
    <d v="2012-09-01T00:00:00"/>
    <s v="reduce the inbound duty free allowance for cigarettes and tobacco for international travellers aged 18 years and over to 50 cigarettes or 50 grams of tobacco "/>
    <x v="3"/>
    <s v="X"/>
    <s v="IL"/>
    <m/>
    <m/>
    <n v="116"/>
    <s v="A"/>
    <m/>
    <n v="192"/>
    <x v="3"/>
    <x v="8"/>
    <n v="0"/>
    <s v="2012-2013 Budget Measure No.2 p23"/>
  </r>
  <r>
    <d v="1986-08-19T00:00:00"/>
    <d v="1986-06-30T00:00:00"/>
    <s v="Changing accounting periods for company tax"/>
    <x v="1"/>
    <s v="X"/>
    <s v="IL"/>
    <m/>
    <m/>
    <n v="-50"/>
    <s v="U"/>
    <m/>
    <n v="240"/>
    <x v="1"/>
    <x v="40"/>
    <n v="0"/>
    <s v="Budget paper 1986/87 p273"/>
  </r>
  <r>
    <d v="2016-05-03T00:00:00"/>
    <d v="2016-05-03T00:00:00"/>
    <s v="Introduce a $500,000 lifetime non-concessional contributions cap to improve the sustainability of the superannuation system "/>
    <x v="2"/>
    <s v="X"/>
    <s v="IL"/>
    <m/>
    <m/>
    <n v="0"/>
    <s v="U"/>
    <m/>
    <n v="250"/>
    <x v="2"/>
    <x v="20"/>
    <n v="0"/>
    <s v="Superannuation Reform Package"/>
  </r>
  <r>
    <d v="2013-05-14T00:00:00"/>
    <d v="2013-05-14T00:00:00"/>
    <s v="improving tax compliance through third party reporting"/>
    <x v="4"/>
    <s v="X"/>
    <s v="TC"/>
    <m/>
    <m/>
    <n v="0"/>
    <s v="U"/>
    <m/>
    <n v="252.4"/>
    <x v="2"/>
    <x v="9"/>
    <n v="0"/>
    <s v="2013-2014 Budget Paper No.2 Budget measure p44"/>
  </r>
  <r>
    <d v="1983-08-23T00:00:00"/>
    <d v="1983-08-23T00:00:00"/>
    <s v="Counter tax Avoidance"/>
    <x v="4"/>
    <s v="X"/>
    <s v="TC"/>
    <m/>
    <m/>
    <n v="0"/>
    <s v="U"/>
    <m/>
    <n v="270"/>
    <x v="3"/>
    <x v="17"/>
    <n v="0"/>
    <s v="Budget paper 1983/84 p263"/>
  </r>
  <r>
    <d v="1975-09-15T00:00:00"/>
    <d v="1975-09-15T00:00:00"/>
    <s v="Increase duty on Beer"/>
    <x v="3"/>
    <s v="X"/>
    <s v="IL"/>
    <m/>
    <m/>
    <n v="0"/>
    <s v="U"/>
    <m/>
    <n v="272"/>
    <x v="3"/>
    <x v="31"/>
    <n v="0"/>
    <s v="Budget paper 1975/76 p104"/>
  </r>
  <r>
    <d v="1990-05-09T00:00:00"/>
    <d v="1990-07-01T00:00:00"/>
    <s v="Increase wool tax from 8% to 18% tax"/>
    <x v="3"/>
    <s v="X"/>
    <s v="IL"/>
    <m/>
    <m/>
    <n v="53"/>
    <s v="U"/>
    <m/>
    <n v="282"/>
    <x v="1"/>
    <x v="24"/>
    <n v="0"/>
    <s v="Australian Wool Realisation Commission Bill 1991"/>
  </r>
  <r>
    <d v="2011-05-12T00:00:00"/>
    <d v="2011-05-12T00:00:00"/>
    <s v="require certain businesses to report annually on payments made to contractors in the building and construction industry "/>
    <x v="4"/>
    <s v="X"/>
    <s v="TC"/>
    <m/>
    <m/>
    <n v="0"/>
    <s v="U"/>
    <m/>
    <n v="288.10000000000002"/>
    <x v="2"/>
    <x v="16"/>
    <n v="0"/>
    <s v="2011-2012 Budget Paper No.2 Budget measure p47"/>
  </r>
  <r>
    <d v="2010-04-29T00:00:00"/>
    <d v="2010-04-30T00:00:00"/>
    <s v="increasing the excise and excise-equivalent customs duty on tobacco products "/>
    <x v="3"/>
    <s v="X"/>
    <s v="IL"/>
    <m/>
    <m/>
    <n v="1"/>
    <s v="U"/>
    <m/>
    <n v="290"/>
    <x v="2"/>
    <x v="43"/>
    <n v="0"/>
    <s v="2010-2011 Budget Measure No.2 p59"/>
  </r>
  <r>
    <d v="2015-05-12T00:00:00"/>
    <d v="2015-07-01T00:00:00"/>
    <s v="modernise the methods of calculating work-related car expense "/>
    <x v="4"/>
    <s v="X"/>
    <s v="TC"/>
    <m/>
    <m/>
    <n v="50"/>
    <s v="U"/>
    <m/>
    <n v="295"/>
    <x v="1"/>
    <x v="13"/>
    <n v="0"/>
    <s v="2015-2016 Budget Paper No.2 Budget measure p27"/>
  </r>
  <r>
    <d v="1994-05-04T00:00:00"/>
    <d v="1994-05-04T00:00:00"/>
    <s v="EMC framework"/>
    <x v="3"/>
    <s v="N"/>
    <s v="SD"/>
    <m/>
    <m/>
    <n v="0"/>
    <s v="U"/>
    <m/>
    <n v="1"/>
    <x v="1"/>
    <x v="29"/>
    <n v="0"/>
    <s v="Budget 1994-1995 4.40"/>
  </r>
  <r>
    <d v="1995-05-09T00:00:00"/>
    <d v="1995-05-09T00:00:00"/>
    <s v="Carrier License fess"/>
    <x v="3"/>
    <s v="N"/>
    <s v="SD"/>
    <m/>
    <m/>
    <n v="0"/>
    <s v="U"/>
    <m/>
    <n v="1"/>
    <x v="2"/>
    <x v="39"/>
    <n v="0"/>
    <s v="Budget 1995-1996 4.5"/>
  </r>
  <r>
    <d v="1977-08-16T00:00:00"/>
    <d v="1977-08-17T00:00:00"/>
    <s v="film and video tape royalties paid overseas will bear tax of ten percent of gross payment"/>
    <x v="1"/>
    <s v="N"/>
    <s v="DD"/>
    <m/>
    <m/>
    <n v="1"/>
    <s v="U"/>
    <m/>
    <n v="2"/>
    <x v="3"/>
    <x v="18"/>
    <n v="0"/>
    <s v="Budget paper 1977/78 p125"/>
  </r>
  <r>
    <d v="1982-08-17T00:00:00"/>
    <d v="1982-11-01T00:00:00"/>
    <s v="Rebate on home loan interests"/>
    <x v="0"/>
    <s v="N"/>
    <s v="CC"/>
    <m/>
    <m/>
    <n v="76"/>
    <s v="U"/>
    <m/>
    <n v="-185"/>
    <x v="3"/>
    <x v="12"/>
    <n v="0"/>
    <s v="Budget paper 1982/83 p235"/>
  </r>
  <r>
    <d v="2012-10-22T00:00:00"/>
    <d v="2014-01-01T00:00:00"/>
    <s v="better align tax instalments for large companies with their income and trading conditions by requiring them to make Pay As You Go (PAYG) income tax instalments monthly, rather than quarterly. "/>
    <x v="4"/>
    <s v="X"/>
    <s v="TC"/>
    <m/>
    <m/>
    <n v="436"/>
    <s v="A"/>
    <m/>
    <n v="1200"/>
    <x v="0"/>
    <x v="28"/>
    <n v="0"/>
    <s v="2012 - 2013 MYEFO p174"/>
  </r>
  <r>
    <d v="1993-05-07T00:00:00"/>
    <d v="1993-07-01T00:00:00"/>
    <s v="Avgas excise reduction  - Termination of local owner ship plan"/>
    <x v="3"/>
    <s v="N"/>
    <s v="SD"/>
    <m/>
    <m/>
    <n v="55"/>
    <s v="U"/>
    <m/>
    <n v="-2"/>
    <x v="1"/>
    <x v="23"/>
    <n v="0"/>
    <s v="Budget 1993-1994 4.48"/>
  </r>
  <r>
    <d v="1988-05-25T00:00:00"/>
    <d v="1988-07-01T00:00:00"/>
    <s v="Introdution of Tax File Number System "/>
    <x v="0"/>
    <s v="X"/>
    <s v="TC"/>
    <m/>
    <m/>
    <n v="37"/>
    <s v="U"/>
    <m/>
    <n v="300"/>
    <x v="1"/>
    <x v="15"/>
    <n v="0"/>
    <s v="Economic Statement May 1988"/>
  </r>
  <r>
    <d v="1994-05-10T00:00:00"/>
    <d v="1994-05-10T00:00:00"/>
    <s v="ATO measures to improve tax compliiance"/>
    <x v="4"/>
    <s v="X"/>
    <s v="TC"/>
    <s v="DD"/>
    <m/>
    <n v="0"/>
    <s v="U"/>
    <m/>
    <n v="300"/>
    <x v="1"/>
    <x v="29"/>
    <n v="0"/>
    <s v="Budget 1994-1995 4.5"/>
  </r>
  <r>
    <d v="1993-05-07T00:00:00"/>
    <d v="1993-07-01T00:00:00"/>
    <s v="Avgas excise reduction  - Cost Recovery"/>
    <x v="3"/>
    <s v="N"/>
    <s v="SD"/>
    <m/>
    <m/>
    <n v="55"/>
    <s v="U"/>
    <m/>
    <n v="-3"/>
    <x v="1"/>
    <x v="23"/>
    <n v="0"/>
    <s v="Budget 1993-1994 4.48"/>
  </r>
  <r>
    <d v="2013-05-14T00:00:00"/>
    <d v="2016-07-01T00:00:00"/>
    <s v="Better targeting deductible liabilities"/>
    <x v="4"/>
    <s v="X"/>
    <s v="TC"/>
    <m/>
    <m/>
    <n v="1144"/>
    <s v="A"/>
    <m/>
    <n v="-35"/>
    <x v="1"/>
    <x v="20"/>
    <n v="0"/>
    <s v="2016-2017 Budget Paper No.2 Budget measure p36"/>
  </r>
  <r>
    <d v="2013-05-14T00:00:00"/>
    <d v="2014-07-01T00:00:00"/>
    <s v="address profit shifting by multinationals through the disproportionate allocation of debt to Australia by tightening and improving the integrity of several aspects of Australia’s international tax arrangements, "/>
    <x v="4"/>
    <s v="X"/>
    <s v="TC"/>
    <m/>
    <m/>
    <n v="413"/>
    <s v="A"/>
    <m/>
    <n v="635"/>
    <x v="1"/>
    <x v="28"/>
    <n v="0"/>
    <s v="2013-2014 Budget Paper No.2 Budget measure p33"/>
  </r>
  <r>
    <d v="2013-05-14T00:00:00"/>
    <d v="2014-07-01T00:00:00"/>
    <s v="targeting the deduction for exploration to genuine exploration activity "/>
    <x v="4"/>
    <s v="X"/>
    <s v="TC"/>
    <m/>
    <m/>
    <n v="413"/>
    <s v="A"/>
    <m/>
    <n v="250"/>
    <x v="2"/>
    <x v="9"/>
    <n v="0"/>
    <s v="2013-2014 Budget Paper No.2 Budget measure p36"/>
  </r>
  <r>
    <d v="2013-05-14T00:00:00"/>
    <d v="2014-07-01T00:00:00"/>
    <s v="Close Loopholes on corporate tax base"/>
    <x v="4"/>
    <s v="X"/>
    <s v="TC"/>
    <m/>
    <m/>
    <n v="413"/>
    <s v="A"/>
    <m/>
    <n v="235"/>
    <x v="1"/>
    <x v="28"/>
    <n v="0"/>
    <s v="2013-2014 Budget Paper No.2 Budget measure p33"/>
  </r>
  <r>
    <d v="2013-05-14T00:00:00"/>
    <d v="2014-07-01T00:00:00"/>
    <s v="future earnings on assets supporting income streams will be tax-free up to $100,000 a year for each individual. "/>
    <x v="2"/>
    <s v="X"/>
    <s v="LR"/>
    <m/>
    <m/>
    <n v="413"/>
    <s v="A"/>
    <m/>
    <n v="202"/>
    <x v="1"/>
    <x v="28"/>
    <n v="0"/>
    <s v="2013-2014 Budget Paper No.2 Budget measure p41"/>
  </r>
  <r>
    <d v="1983-08-23T00:00:00"/>
    <d v="1983-08-23T00:00:00"/>
    <s v="increase excise on petrol diesel and aviation fuels"/>
    <x v="3"/>
    <s v="N"/>
    <s v="CC"/>
    <m/>
    <m/>
    <n v="0"/>
    <s v="U"/>
    <m/>
    <n v="354"/>
    <x v="3"/>
    <x v="17"/>
    <n v="0"/>
    <s v="Budget paper 1983/84 p263"/>
  </r>
  <r>
    <d v="1983-08-23T00:00:00"/>
    <d v="1983-08-23T00:00:00"/>
    <s v="duty on petrol import"/>
    <x v="3"/>
    <s v="N"/>
    <s v="CC"/>
    <m/>
    <m/>
    <n v="0"/>
    <s v="U"/>
    <m/>
    <n v="245"/>
    <x v="3"/>
    <x v="17"/>
    <n v="0"/>
    <s v="Budget paper 1983/84 p263"/>
  </r>
  <r>
    <d v="1983-08-23T00:00:00"/>
    <d v="1983-08-23T00:00:00"/>
    <s v="Indexation of excise rates"/>
    <x v="3"/>
    <s v="N"/>
    <s v="CC"/>
    <m/>
    <m/>
    <n v="0"/>
    <s v="U"/>
    <m/>
    <n v="236"/>
    <x v="3"/>
    <x v="17"/>
    <n v="0"/>
    <s v="Budget paper 1983/84 p263"/>
  </r>
  <r>
    <d v="1983-08-23T00:00:00"/>
    <d v="1983-08-23T00:00:00"/>
    <s v="expansion of oil excise base"/>
    <x v="3"/>
    <s v="N"/>
    <s v="CC"/>
    <m/>
    <m/>
    <n v="0"/>
    <s v="U"/>
    <m/>
    <n v="147"/>
    <x v="3"/>
    <x v="17"/>
    <n v="0"/>
    <s v="Budget paper 1983/84 p263"/>
  </r>
  <r>
    <d v="2013-05-14T00:00:00"/>
    <d v="2013-05-14T00:00:00"/>
    <s v="increase compliance activity targeted at restructuring activity that facilitates profit shifting opportunities "/>
    <x v="4"/>
    <s v="X"/>
    <s v="TC"/>
    <m/>
    <m/>
    <n v="0"/>
    <s v="U"/>
    <m/>
    <n v="303.3"/>
    <x v="1"/>
    <x v="9"/>
    <n v="0"/>
    <s v="2013-2014 Budget Paper No.2 Budget measure p36"/>
  </r>
  <r>
    <d v="1982-08-17T00:00:00"/>
    <d v="1982-08-17T00:00:00"/>
    <s v="remove excise exemption on oof-road distillate"/>
    <x v="3"/>
    <s v="X"/>
    <s v="IL"/>
    <m/>
    <m/>
    <n v="0"/>
    <s v="U"/>
    <m/>
    <n v="304"/>
    <x v="3"/>
    <x v="12"/>
    <n v="0"/>
    <s v="Budget paper 1982/83 p235"/>
  </r>
  <r>
    <d v="2018-05-08T00:00:00"/>
    <d v="2018-07-01T00:00:00"/>
    <s v="ensuring individuals meeting tax obligations"/>
    <x v="4"/>
    <s v="X"/>
    <s v="TC"/>
    <m/>
    <m/>
    <n v="54"/>
    <s v="U"/>
    <m/>
    <n v="307.60000000000002"/>
    <x v="1"/>
    <x v="5"/>
    <n v="0"/>
    <s v="2018-2019 Budget Paper No.2 Budget measure p31"/>
  </r>
  <r>
    <d v="1988-05-25T00:00:00"/>
    <d v="1988-05-25T00:00:00"/>
    <s v="Expand Audit Programs for large corporations"/>
    <x v="1"/>
    <s v="X"/>
    <s v="TC"/>
    <m/>
    <m/>
    <n v="0"/>
    <s v="U"/>
    <m/>
    <n v="316"/>
    <x v="1"/>
    <x v="15"/>
    <n v="0"/>
    <s v="Economic Statement May 1988"/>
  </r>
  <r>
    <d v="1984-04-18T00:00:00"/>
    <d v="1984-07-01T00:00:00"/>
    <s v="excise on crude oil"/>
    <x v="3"/>
    <s v="X"/>
    <s v="LR"/>
    <m/>
    <m/>
    <n v="74"/>
    <s v="U"/>
    <m/>
    <n v="317"/>
    <x v="1"/>
    <x v="14"/>
    <n v="0"/>
    <s v="Budget paper 1984/85 p285"/>
  </r>
  <r>
    <d v="1981-08-18T00:00:00"/>
    <d v="1981-08-18T00:00:00"/>
    <s v="remove sales tax exemption of certain goods"/>
    <x v="3"/>
    <s v="X"/>
    <s v="IL"/>
    <m/>
    <m/>
    <n v="0"/>
    <s v="U"/>
    <m/>
    <n v="330"/>
    <x v="3"/>
    <x v="21"/>
    <n v="0"/>
    <s v="Budget paper 1981/82 p218"/>
  </r>
  <r>
    <d v="1984-08-21T00:00:00"/>
    <d v="1984-08-21T00:00:00"/>
    <s v="Extension of investment allowance from 30 June 1986 to 30 June 1987"/>
    <x v="1"/>
    <s v="N"/>
    <s v="CC"/>
    <m/>
    <m/>
    <n v="0"/>
    <s v="U"/>
    <m/>
    <n v="-85"/>
    <x v="3"/>
    <x v="14"/>
    <n v="0"/>
    <s v="Budget paper 1984/85 p285"/>
  </r>
  <r>
    <d v="2013-10-15T00:00:00"/>
    <d v="2014-07-01T00:00:00"/>
    <s v=" Carbon Tax Repeal Bill"/>
    <x v="3"/>
    <s v="X"/>
    <s v="LR"/>
    <m/>
    <m/>
    <n v="259"/>
    <s v="A"/>
    <m/>
    <n v="-3994.4"/>
    <x v="1"/>
    <x v="28"/>
    <n v="0"/>
    <s v="CLEAN ENERGY LEGISLATION (CARBON TAX REPEAL) BILL 2013"/>
  </r>
  <r>
    <d v="1986-07-01T00:00:00"/>
    <d v="1986-08-01T00:00:00"/>
    <s v="Reduce the top rate excise for LPG"/>
    <x v="3"/>
    <s v="N"/>
    <s v="CC"/>
    <m/>
    <m/>
    <n v="31"/>
    <s v="U"/>
    <m/>
    <n v="-50"/>
    <x v="1"/>
    <x v="40"/>
    <n v="0"/>
    <s v="Budget paper 1986/87 p273"/>
  </r>
  <r>
    <d v="1976-05-20T00:00:00"/>
    <d v="1976-07-01T00:00:00"/>
    <s v="abolish of rebates for dependent children and students"/>
    <x v="0"/>
    <s v="N"/>
    <s v="DD"/>
    <m/>
    <m/>
    <n v="42"/>
    <s v="U"/>
    <m/>
    <n v="700"/>
    <x v="1"/>
    <x v="0"/>
    <n v="0"/>
    <s v="Budget paper 1976/77 p109"/>
  </r>
  <r>
    <d v="2013-10-24T00:00:00"/>
    <d v="2017-01-01T00:00:00"/>
    <s v="abolish school kid bonus"/>
    <x v="0"/>
    <s v="X"/>
    <s v="FC"/>
    <m/>
    <m/>
    <n v="1165"/>
    <s v="A"/>
    <m/>
    <n v="1375.6"/>
    <x v="0"/>
    <x v="7"/>
    <n v="0"/>
    <s v="MINERALS RESOURCE RENT TAX REPEAL AND OTHER MEASURES BILL 2014 "/>
  </r>
  <r>
    <d v="2013-10-24T00:00:00"/>
    <d v="2014-10-01T00:00:00"/>
    <s v="rephasing the superannuation guarantee increase"/>
    <x v="2"/>
    <s v="X"/>
    <s v="IL"/>
    <m/>
    <m/>
    <n v="342"/>
    <s v="A"/>
    <m/>
    <n v="1370"/>
    <x v="3"/>
    <x v="28"/>
    <n v="0"/>
    <s v="MINERALS RESOURCE RENT TAX REPEAL AND OTHER MEASURES BILL 2014 "/>
  </r>
  <r>
    <d v="2013-10-24T00:00:00"/>
    <d v="2014-10-01T00:00:00"/>
    <s v="repeal of MRRT"/>
    <x v="1"/>
    <s v="X"/>
    <s v="LR"/>
    <m/>
    <m/>
    <n v="342"/>
    <s v="A"/>
    <m/>
    <n v="-178.7"/>
    <x v="1"/>
    <x v="28"/>
    <n v="0"/>
    <s v="MINERALS RESOURCE RENT TAX REPEAL AND OTHER MEASURES BILL 2014 "/>
  </r>
  <r>
    <d v="2013-10-24T00:00:00"/>
    <d v="2017-01-01T00:00:00"/>
    <s v="abolish income support bonus"/>
    <x v="0"/>
    <s v="X"/>
    <s v="FC"/>
    <m/>
    <m/>
    <n v="1165"/>
    <s v="A"/>
    <m/>
    <n v="324"/>
    <x v="0"/>
    <x v="7"/>
    <n v="0"/>
    <s v="MINERALS RESOURCE RENT TAX REPEAL AND OTHER MEASURES BILL 2014 "/>
  </r>
  <r>
    <d v="1986-10-01T00:00:00"/>
    <d v="1987-03-14T00:00:00"/>
    <s v="Increase in refined petroleumn product excise "/>
    <x v="3"/>
    <s v="N"/>
    <s v="CC"/>
    <m/>
    <m/>
    <n v="164"/>
    <s v="A"/>
    <d v="1987-06-30T00:00:00"/>
    <n v="30"/>
    <x v="2"/>
    <x v="35"/>
    <n v="0"/>
    <s v="Budget paper 1986/87 p273"/>
  </r>
  <r>
    <d v="1986-10-01T00:00:00"/>
    <d v="1987-01-17T00:00:00"/>
    <s v="Decrease in refined petroleumn product excise "/>
    <x v="3"/>
    <s v="N"/>
    <s v="CC"/>
    <m/>
    <m/>
    <n v="108"/>
    <s v="A"/>
    <m/>
    <n v="-5"/>
    <x v="0"/>
    <x v="35"/>
    <n v="0"/>
    <s v="Budget paper 1986/87 p273"/>
  </r>
  <r>
    <d v="1985-09-19T00:00:00"/>
    <d v="1985-09-19T00:00:00"/>
    <s v="Deny deduction for entertainment expense"/>
    <x v="1"/>
    <s v="X"/>
    <s v="LR"/>
    <m/>
    <m/>
    <n v="0"/>
    <s v="U"/>
    <m/>
    <n v="330"/>
    <x v="3"/>
    <x v="34"/>
    <n v="0"/>
    <s v="Budget paper 1986/87 p273"/>
  </r>
  <r>
    <d v="1986-10-01T00:00:00"/>
    <d v="1986-10-16T00:00:00"/>
    <s v="Decrease in refined petroleumn product excise  "/>
    <x v="3"/>
    <s v="N"/>
    <s v="CC"/>
    <m/>
    <m/>
    <n v="15"/>
    <s v="U"/>
    <m/>
    <n v="-85"/>
    <x v="3"/>
    <x v="40"/>
    <n v="0"/>
    <s v="Budget paper 1986/87 p273"/>
  </r>
  <r>
    <d v="1976-05-20T00:00:00"/>
    <d v="1976-07-01T00:00:00"/>
    <s v="wihdrawl of exemption for certain social security payments"/>
    <x v="0"/>
    <s v="N"/>
    <s v="DD"/>
    <m/>
    <m/>
    <n v="42"/>
    <s v="U"/>
    <m/>
    <n v="130"/>
    <x v="1"/>
    <x v="0"/>
    <n v="0"/>
    <s v="Budget paper 1976/77 p109"/>
  </r>
  <r>
    <d v="1979-06-29T00:00:00"/>
    <d v="1979-07-01T00:00:00"/>
    <s v="crude oil levy"/>
    <x v="3"/>
    <s v="X"/>
    <s v="LR"/>
    <m/>
    <m/>
    <n v="2"/>
    <s v="U"/>
    <m/>
    <n v="355"/>
    <x v="1"/>
    <x v="41"/>
    <n v="0"/>
    <s v="Budget paper 1979/80 p193"/>
  </r>
  <r>
    <d v="1986-10-01T00:00:00"/>
    <d v="1987-02-14T00:00:00"/>
    <s v="Decrease in refined petroleumn product excise "/>
    <x v="3"/>
    <s v="N"/>
    <s v="CC"/>
    <m/>
    <m/>
    <n v="136"/>
    <s v="A"/>
    <m/>
    <n v="-176"/>
    <x v="0"/>
    <x v="35"/>
    <n v="0"/>
    <s v="Budget paper 1986/87 p273"/>
  </r>
  <r>
    <d v="2018-05-08T00:00:00"/>
    <d v="2018-07-01T00:00:00"/>
    <s v="futher expansion of taxable payment reporting"/>
    <x v="4"/>
    <s v="X"/>
    <s v="TC"/>
    <m/>
    <m/>
    <n v="54"/>
    <s v="U"/>
    <m/>
    <n v="365"/>
    <x v="1"/>
    <x v="5"/>
    <m/>
    <s v="2018-2019 Budget Paper No.2 Budget measure p31"/>
  </r>
  <r>
    <d v="1987-06-12T00:00:00"/>
    <d v="1987-06-30T00:00:00"/>
    <s v="Investment allowance"/>
    <x v="1"/>
    <s v="N"/>
    <s v="CC"/>
    <m/>
    <m/>
    <n v="18"/>
    <s v="U"/>
    <m/>
    <n v="-30"/>
    <x v="1"/>
    <x v="35"/>
    <n v="0"/>
    <s v="Budget paper 1987/88 p299"/>
  </r>
  <r>
    <d v="1987-09-15T00:00:00"/>
    <d v="1987-10-01T00:00:00"/>
    <s v="Indexation of passport fees "/>
    <x v="3"/>
    <s v="N"/>
    <s v="CC"/>
    <m/>
    <m/>
    <n v="16"/>
    <s v="U"/>
    <m/>
    <n v="29"/>
    <x v="3"/>
    <x v="35"/>
    <n v="0"/>
    <s v="Budget paper 1987/88 p299"/>
  </r>
  <r>
    <d v="2000-04-13T00:00:00"/>
    <d v="2000-07-01T00:00:00"/>
    <s v="adjustment of alcohol excise rate"/>
    <x v="3"/>
    <s v="N"/>
    <s v="SD"/>
    <m/>
    <m/>
    <n v="79"/>
    <s v="U"/>
    <m/>
    <n v="-140"/>
    <x v="1"/>
    <x v="36"/>
    <n v="0"/>
    <s v="2000 -2001 Budget Paper No.2 Budget measure p25"/>
  </r>
  <r>
    <d v="1990-10-04T00:00:00"/>
    <d v="1991-07-01T00:00:00"/>
    <s v="Deduction in Wool tax"/>
    <x v="3"/>
    <s v="N"/>
    <s v="CC"/>
    <m/>
    <m/>
    <n v="270"/>
    <s v="A"/>
    <m/>
    <n v="-466"/>
    <x v="1"/>
    <x v="26"/>
    <n v="0"/>
    <s v="Budget 1991-92 4.4"/>
  </r>
  <r>
    <d v="1993-02-24T00:00:00"/>
    <d v="1993-02-24T00:00:00"/>
    <s v="General Investment Allowance"/>
    <x v="1"/>
    <s v="N"/>
    <s v="CC"/>
    <m/>
    <m/>
    <n v="0"/>
    <s v="U"/>
    <m/>
    <n v="-270"/>
    <x v="2"/>
    <x v="23"/>
    <n v="0"/>
    <s v="Budget 1993-1994 4.7"/>
  </r>
  <r>
    <d v="2014-07-08T00:00:00"/>
    <d v="2015-01-01T00:00:00"/>
    <s v="Japan - Australia Economic Partnership Agreement"/>
    <x v="3"/>
    <s v="X"/>
    <s v="LR"/>
    <m/>
    <m/>
    <n v="177"/>
    <s v="A"/>
    <m/>
    <n v="-540"/>
    <x v="1"/>
    <x v="13"/>
    <n v="0"/>
    <s v="2014-2015 MYEFO p110"/>
  </r>
  <r>
    <d v="1998-08-13T00:00:00"/>
    <d v="2000-07-01T00:00:00"/>
    <s v="Bonus for older Australians "/>
    <x v="0"/>
    <s v="N"/>
    <s v="CC"/>
    <m/>
    <m/>
    <n v="688"/>
    <s v="A"/>
    <m/>
    <n v="-1150"/>
    <x v="1"/>
    <x v="36"/>
    <n v="0"/>
    <s v="A NEW TAX SYSTEM (BONUSES FOR OLDER AUSTRALIANS) BILL 1998"/>
  </r>
  <r>
    <d v="1998-08-13T00:00:00"/>
    <d v="2000-07-01T00:00:00"/>
    <s v="Compensation measures for the new business tax system"/>
    <x v="0"/>
    <s v="N"/>
    <s v="CC"/>
    <m/>
    <m/>
    <n v="688"/>
    <s v="A"/>
    <m/>
    <n v="-3532"/>
    <x v="1"/>
    <x v="36"/>
    <n v="0"/>
    <s v="NEW TAX SYSTEM (COMPENSATION MEASURES LEGISLATION AMENDMENT) BILL 1998"/>
  </r>
  <r>
    <d v="2015-05-12T00:00:00"/>
    <d v="2017-07-01T00:00:00"/>
    <s v="apply GST to digital products imported by customers"/>
    <x v="3"/>
    <s v="X"/>
    <s v="IL"/>
    <m/>
    <m/>
    <n v="781"/>
    <s v="A"/>
    <m/>
    <n v="200"/>
    <x v="1"/>
    <x v="7"/>
    <n v="0"/>
    <s v="2015-2016 Budget Paper No.2 Budget measure p20"/>
  </r>
  <r>
    <d v="2015-05-12T00:00:00"/>
    <d v="2017-07-01T00:00:00"/>
    <s v="Introduce a Single Child Subsidy"/>
    <x v="0"/>
    <s v="X"/>
    <s v="LR"/>
    <m/>
    <m/>
    <n v="781"/>
    <s v="A"/>
    <m/>
    <n v="-1472.2"/>
    <x v="1"/>
    <x v="7"/>
    <n v="0"/>
    <s v="2015-2016 Budget Paper No.2 Budget measure p154"/>
  </r>
  <r>
    <d v="2015-05-12T00:00:00"/>
    <d v="2016-07-01T00:00:00"/>
    <s v="GST Compliance Programme"/>
    <x v="4"/>
    <s v="X"/>
    <s v="TC"/>
    <m/>
    <m/>
    <n v="416"/>
    <s v="A"/>
    <m/>
    <n v="948"/>
    <x v="1"/>
    <x v="20"/>
    <n v="0"/>
    <s v="2015-2016 Budget Paper No.2 Budget measure p22"/>
  </r>
  <r>
    <d v="2015-05-12T00:00:00"/>
    <d v="2016-07-01T00:00:00"/>
    <s v="capital gains tax roll-over relief for changes to entity structure "/>
    <x v="1"/>
    <s v="X"/>
    <s v="LR"/>
    <m/>
    <m/>
    <n v="416"/>
    <s v="A"/>
    <m/>
    <n v="-20"/>
    <x v="1"/>
    <x v="20"/>
    <n v="0"/>
    <s v="2015-2016 Budget Paper No.2 Budget measure p18"/>
  </r>
  <r>
    <d v="1979-05-24T00:00:00"/>
    <d v="1979-07-01T00:00:00"/>
    <s v="withdraw of trading stock valuation adjustment"/>
    <x v="1"/>
    <s v="X"/>
    <s v="LR"/>
    <m/>
    <m/>
    <n v="38"/>
    <s v="U"/>
    <m/>
    <n v="366"/>
    <x v="1"/>
    <x v="41"/>
    <n v="0"/>
    <s v="Budget paper 1979/80 p193"/>
  </r>
  <r>
    <d v="1990-08-21T00:00:00"/>
    <d v="1990-07-01T00:00:00"/>
    <s v="Extend provisional tax to wage and salary income"/>
    <x v="0"/>
    <s v="X"/>
    <s v="IL"/>
    <m/>
    <m/>
    <n v="-51"/>
    <s v="U"/>
    <m/>
    <n v="370"/>
    <x v="1"/>
    <x v="24"/>
    <n v="1"/>
    <s v="Budget 1990-91 4.4"/>
  </r>
  <r>
    <d v="2012-05-08T00:00:00"/>
    <d v="2012-07-01T00:00:00"/>
    <s v="fringe benefit tax - living away from home allowance"/>
    <x v="4"/>
    <s v="X"/>
    <s v="TC"/>
    <m/>
    <m/>
    <n v="54"/>
    <s v="U"/>
    <m/>
    <n v="399"/>
    <x v="1"/>
    <x v="8"/>
    <n v="0"/>
    <s v="2012-2013 Budget Measure No.2 p23"/>
  </r>
  <r>
    <d v="1985-05-15T00:00:00"/>
    <d v="1985-05-30T00:00:00"/>
    <s v="Sales tax amendament "/>
    <x v="3"/>
    <s v="X"/>
    <s v="TC"/>
    <m/>
    <m/>
    <n v="15"/>
    <s v="U"/>
    <m/>
    <n v="400"/>
    <x v="1"/>
    <x v="34"/>
    <n v="0"/>
    <s v="Budget paper 1985/86 p321"/>
  </r>
  <r>
    <d v="1987-05-14T00:00:00"/>
    <d v="1987-07-01T00:00:00"/>
    <s v="Removal of exemption fro commonwealth commercial authorities"/>
    <x v="3"/>
    <s v="X"/>
    <s v="IL"/>
    <m/>
    <m/>
    <n v="48"/>
    <s v="U"/>
    <m/>
    <n v="400"/>
    <x v="1"/>
    <x v="35"/>
    <n v="0"/>
    <s v="Budget paper 1987/88 p299"/>
  </r>
  <r>
    <d v="1999-08-19T00:00:00"/>
    <d v="1999-08-19T00:00:00"/>
    <s v="immediate deductability of related-GST expenditure"/>
    <x v="1"/>
    <s v="N"/>
    <s v="CC"/>
    <m/>
    <m/>
    <n v="0"/>
    <s v="U"/>
    <m/>
    <n v="-175"/>
    <x v="3"/>
    <x v="32"/>
    <n v="0"/>
    <s v="1999 - 2000 MYEFO p77"/>
  </r>
  <r>
    <d v="2007-09-25T00:00:00"/>
    <d v="2007-09-25T00:00:00"/>
    <s v="support for primary producers in regions that have been declared eligible for Exceptional Circumstances assistance. "/>
    <x v="1"/>
    <s v="N"/>
    <s v="CC"/>
    <m/>
    <m/>
    <n v="0"/>
    <s v="U"/>
    <d v="2009-06-30T00:00:00"/>
    <n v="374.4"/>
    <x v="3"/>
    <x v="4"/>
    <n v="0"/>
    <s v="2007-2008 MYEFO p99"/>
  </r>
  <r>
    <d v="2008-05-13T00:00:00"/>
    <d v="2008-05-13T00:00:00"/>
    <s v="Carer Bonus"/>
    <x v="0"/>
    <s v="N"/>
    <s v="CC"/>
    <m/>
    <m/>
    <n v="0"/>
    <s v="U"/>
    <m/>
    <n v="-426.7"/>
    <x v="2"/>
    <x v="2"/>
    <n v="0"/>
    <s v="2008-09 budget review"/>
  </r>
  <r>
    <d v="2015-06-17T00:00:00"/>
    <d v="2015-12-01T00:00:00"/>
    <s v="China - Australia Free Trade Agreement"/>
    <x v="3"/>
    <s v="X"/>
    <s v="IL"/>
    <m/>
    <m/>
    <n v="167"/>
    <s v="A"/>
    <m/>
    <n v="-1260"/>
    <x v="0"/>
    <x v="20"/>
    <n v="0"/>
    <s v="2015 -2016 MYEFO"/>
  </r>
  <r>
    <d v="2015-08-21T00:00:00"/>
    <d v="2017-07-01T00:00:00"/>
    <s v="apply GST to low valued imported goods by customers "/>
    <x v="3"/>
    <s v="X"/>
    <s v="IL"/>
    <m/>
    <m/>
    <n v="680"/>
    <s v="A"/>
    <m/>
    <n v="130"/>
    <x v="1"/>
    <x v="7"/>
    <n v="0"/>
    <s v="2016-2017 Budget Paper No.2 Budget measure p19"/>
  </r>
  <r>
    <d v="2015-11-30T00:00:00"/>
    <d v="2018-07-01T00:00:00"/>
    <s v="Family Payment Reform Packages"/>
    <x v="0"/>
    <s v="X"/>
    <s v="LR"/>
    <m/>
    <m/>
    <n v="944"/>
    <s v="A"/>
    <m/>
    <n v="-684.8"/>
    <x v="1"/>
    <x v="5"/>
    <n v="0"/>
    <s v="2015 -2016 MYEFO p211"/>
  </r>
  <r>
    <d v="2016-05-03T00:00:00"/>
    <d v="2017-07-01T00:00:00"/>
    <s v="Tobacco excise"/>
    <x v="3"/>
    <s v="X"/>
    <s v="IL"/>
    <m/>
    <m/>
    <n v="424"/>
    <s v="A"/>
    <m/>
    <n v="2460"/>
    <x v="1"/>
    <x v="7"/>
    <n v="0"/>
    <s v="2016-2017 Budget Paper No.2 Budget measure p16"/>
  </r>
  <r>
    <d v="2016-05-03T00:00:00"/>
    <d v="2017-07-01T00:00:00"/>
    <s v="removing the outdated anti-detriment provision. "/>
    <x v="2"/>
    <s v="X"/>
    <s v="LR"/>
    <m/>
    <m/>
    <n v="424"/>
    <s v="A"/>
    <m/>
    <n v="245"/>
    <x v="1"/>
    <x v="7"/>
    <n v="0"/>
    <s v="Superannuation Reform Package"/>
  </r>
  <r>
    <d v="2016-05-03T00:00:00"/>
    <d v="2017-07-01T00:00:00"/>
    <s v="reduce the WET rebate cap from $500,000 to $350,000"/>
    <x v="4"/>
    <s v="X"/>
    <s v="TC"/>
    <m/>
    <m/>
    <n v="424"/>
    <s v="A"/>
    <m/>
    <n v="180"/>
    <x v="1"/>
    <x v="7"/>
    <n v="0"/>
    <s v="2016-2017 Budget Paper No.2 Budget measure p43"/>
  </r>
  <r>
    <d v="1988-08-23T00:00:00"/>
    <d v="1988-08-23T00:00:00"/>
    <s v="Removal exemption for Beer"/>
    <x v="3"/>
    <s v="X"/>
    <s v="IL"/>
    <m/>
    <m/>
    <n v="0"/>
    <s v="U"/>
    <m/>
    <n v="420"/>
    <x v="3"/>
    <x v="15"/>
    <n v="0"/>
    <s v="Budget 1988-89 p403 "/>
  </r>
  <r>
    <d v="2016-05-03T00:00:00"/>
    <d v="2017-07-01T00:00:00"/>
    <s v="allow individuals to make additional contribution to superannuation"/>
    <x v="2"/>
    <s v="X"/>
    <s v="LR"/>
    <m/>
    <m/>
    <n v="424"/>
    <s v="A"/>
    <m/>
    <n v="-250"/>
    <x v="1"/>
    <x v="7"/>
    <n v="0"/>
    <s v="2016-2017 Budget Paper No.2 Budget measure p24"/>
  </r>
  <r>
    <d v="2016-05-03T00:00:00"/>
    <d v="2017-07-01T00:00:00"/>
    <s v="introduce a Low Income Superannuation Tax Offset (LISTO) to reduce tax on superannuation contributions for low income earners. "/>
    <x v="2"/>
    <s v="X"/>
    <s v="LR"/>
    <m/>
    <m/>
    <n v="424"/>
    <s v="A"/>
    <m/>
    <n v="-700"/>
    <x v="1"/>
    <x v="7"/>
    <n v="0"/>
    <s v="Superannuation Reform Package"/>
  </r>
  <r>
    <d v="2008-05-13T00:00:00"/>
    <d v="2008-07-01T00:00:00"/>
    <s v="Education Tax Refund"/>
    <x v="0"/>
    <s v="N"/>
    <s v="CC"/>
    <m/>
    <m/>
    <n v="49"/>
    <s v="U"/>
    <m/>
    <n v="-1165"/>
    <x v="1"/>
    <x v="2"/>
    <m/>
    <m/>
  </r>
  <r>
    <d v="2016-05-03T00:00:00"/>
    <d v="2017-07-01T00:00:00"/>
    <s v="allowing all individuals up to age 75 to claim an income tax deduction for personal superannuation contributions. "/>
    <x v="2"/>
    <s v="X"/>
    <s v="LR"/>
    <m/>
    <m/>
    <n v="424"/>
    <s v="A"/>
    <m/>
    <n v="-750"/>
    <x v="1"/>
    <x v="7"/>
    <n v="0"/>
    <s v="Superannuation Reform Package"/>
  </r>
  <r>
    <d v="2016-05-03T00:00:00"/>
    <d v="2017-07-01T00:00:00"/>
    <s v="reduce the coporate tax rate for small business from 30% to 25%"/>
    <x v="1"/>
    <s v="X"/>
    <s v="LR"/>
    <m/>
    <m/>
    <n v="424"/>
    <s v="A"/>
    <m/>
    <n v="-950"/>
    <x v="1"/>
    <x v="7"/>
    <n v="0"/>
    <s v="2016-2017 Budget Paper No.2 Budget measure p41"/>
  </r>
  <r>
    <d v="2002-05-14T00:00:00"/>
    <d v="2002-05-14T00:00:00"/>
    <s v="ATO Pricing Review"/>
    <x v="4"/>
    <s v="X"/>
    <s v="TC"/>
    <m/>
    <m/>
    <n v="0"/>
    <s v="U"/>
    <m/>
    <n v="420"/>
    <x v="2"/>
    <x v="38"/>
    <n v="0"/>
    <s v="2002-2003 Budget Paper No.2 Budget measure p17"/>
  </r>
  <r>
    <d v="2012-05-08T00:00:00"/>
    <d v="2012-07-01T00:00:00"/>
    <s v="individuals with income greater than $300,000 will have the tax concession on their contributions cut from 30 per cent to 15 per cent "/>
    <x v="0"/>
    <s v="X"/>
    <s v="IL"/>
    <m/>
    <m/>
    <n v="54"/>
    <s v="U"/>
    <m/>
    <n v="475"/>
    <x v="1"/>
    <x v="8"/>
    <n v="0"/>
    <s v="2012-2013 Budget Measure No.2 p41"/>
  </r>
  <r>
    <d v="2000-04-13T00:00:00"/>
    <d v="2000-07-01T00:00:00"/>
    <s v="alienation of personal service income  "/>
    <x v="0"/>
    <s v="X"/>
    <s v="LR"/>
    <m/>
    <m/>
    <n v="79"/>
    <s v="U"/>
    <d v="2002-07-01T00:00:00"/>
    <n v="495"/>
    <x v="1"/>
    <x v="36"/>
    <n v="0"/>
    <s v="2000 -2001 Budget Paper No.2  p24"/>
  </r>
  <r>
    <d v="2001-05-22T00:00:00"/>
    <d v="2001-05-23T00:00:00"/>
    <s v="registered business will be able to claim full input tax credits on the purchase of motor vehicles. "/>
    <x v="1"/>
    <s v="X"/>
    <s v="LR"/>
    <m/>
    <m/>
    <n v="1"/>
    <s v="U"/>
    <m/>
    <n v="570"/>
    <x v="1"/>
    <x v="19"/>
    <n v="0"/>
    <s v="2001 - 2002 budget speech p2"/>
  </r>
  <r>
    <d v="1982-08-10T00:00:00"/>
    <d v="1982-08-10T00:00:00"/>
    <s v="high penalty for late payment tax"/>
    <x v="4"/>
    <s v="X"/>
    <s v="TC"/>
    <m/>
    <m/>
    <n v="0"/>
    <s v="U"/>
    <m/>
    <n v="615"/>
    <x v="1"/>
    <x v="12"/>
    <n v="0"/>
    <s v="Budget paper 1982/83 p235"/>
  </r>
  <r>
    <d v="2012-05-08T00:00:00"/>
    <d v="2012-05-08T00:00:00"/>
    <s v="GST Compliance Programme - Two year Extension"/>
    <x v="4"/>
    <s v="X"/>
    <s v="TC"/>
    <m/>
    <m/>
    <n v="0"/>
    <s v="U"/>
    <m/>
    <n v="620"/>
    <x v="2"/>
    <x v="8"/>
    <n v="0"/>
    <s v="2012-2013 Budget Measure No.2 p25"/>
  </r>
  <r>
    <d v="1986-08-19T00:00:00"/>
    <d v="1986-08-19T00:00:00"/>
    <s v="Increase in excise duty on petroleum products"/>
    <x v="3"/>
    <s v="X"/>
    <s v="IL"/>
    <m/>
    <m/>
    <n v="0"/>
    <s v="U"/>
    <m/>
    <n v="715"/>
    <x v="3"/>
    <x v="40"/>
    <n v="0"/>
    <s v="Budget paper 1986/87 p273"/>
  </r>
  <r>
    <d v="2016-05-03T00:00:00"/>
    <d v="2016-07-01T00:00:00"/>
    <s v="introducing a transfer balance cap of $1.6 million on amounts moving into the tax-free retirement phase, with balances able to increase above this cap, on account of tax free earnings, once transferred;"/>
    <x v="2"/>
    <s v="X"/>
    <s v="TC"/>
    <m/>
    <m/>
    <n v="59"/>
    <s v="U"/>
    <m/>
    <n v="750"/>
    <x v="1"/>
    <x v="20"/>
    <n v="0"/>
    <s v="Superannuation Reform Package"/>
  </r>
  <r>
    <d v="2010-05-11T00:00:00"/>
    <d v="2010-05-11T00:00:00"/>
    <s v="GST compliance program "/>
    <x v="4"/>
    <s v="X"/>
    <s v="TC"/>
    <m/>
    <m/>
    <n v="0"/>
    <s v="U"/>
    <m/>
    <n v="786.6"/>
    <x v="2"/>
    <x v="43"/>
    <n v="0"/>
    <s v="2010-2011 Budget Paper No.2 Budget measure p27"/>
  </r>
  <r>
    <d v="2008-05-13T00:00:00"/>
    <d v="2008-05-13T00:00:00"/>
    <s v="provide a tax exempt payment of $500 to pension earners"/>
    <x v="0"/>
    <s v="N"/>
    <s v="CC"/>
    <m/>
    <m/>
    <n v="0"/>
    <s v="U"/>
    <d v="2010-06-30T00:00:00"/>
    <n v="-1347.5"/>
    <x v="2"/>
    <x v="2"/>
    <n v="0"/>
    <s v="2008-2009 Budget Paper No.2 Budget measure "/>
  </r>
  <r>
    <d v="2008-12-13T00:00:00"/>
    <d v="2008-12-13T00:00:00"/>
    <s v="General Business Tax Break"/>
    <x v="1"/>
    <s v="N"/>
    <s v="CC"/>
    <m/>
    <m/>
    <n v="0"/>
    <s v="U"/>
    <d v="2009-12-31T00:00:00"/>
    <n v="-1863"/>
    <x v="0"/>
    <x v="33"/>
    <n v="0"/>
    <s v="2008 - 2009 MYEFO p55"/>
  </r>
  <r>
    <d v="2016-11-28T00:00:00"/>
    <d v="2017-07-01T00:00:00"/>
    <s v="lowering working holiday makers income tax rate"/>
    <x v="0"/>
    <s v="X"/>
    <s v="LR"/>
    <m/>
    <m/>
    <n v="215"/>
    <s v="A"/>
    <m/>
    <n v="-250"/>
    <x v="1"/>
    <x v="7"/>
    <n v="0"/>
    <s v="2016-2017 MYEFO p107"/>
  </r>
  <r>
    <d v="2009-02-03T00:00:00"/>
    <d v="2009-03-11T00:00:00"/>
    <s v="One-off Lump Sum Payment of $950 per FTB-B Family "/>
    <x v="0"/>
    <s v="N"/>
    <s v="CC"/>
    <m/>
    <m/>
    <n v="36"/>
    <s v="U"/>
    <m/>
    <n v="-1421"/>
    <x v="2"/>
    <x v="33"/>
    <n v="0"/>
    <s v="2008 - 2009 MYEFO p67"/>
  </r>
  <r>
    <d v="2017-05-08T00:00:00"/>
    <d v="2018-07-01T00:00:00"/>
    <s v="One Year Extension of Tax Audit"/>
    <x v="4"/>
    <s v="X"/>
    <s v="TC"/>
    <m/>
    <m/>
    <n v="419"/>
    <s v="A"/>
    <m/>
    <n v="441.7"/>
    <x v="1"/>
    <x v="5"/>
    <n v="0"/>
    <s v="2017-2018 Budget Paper No.2 Budget measure p35"/>
  </r>
  <r>
    <d v="2017-05-08T00:00:00"/>
    <d v="2018-07-01T00:00:00"/>
    <s v="improving integrity of GST"/>
    <x v="4"/>
    <s v="X"/>
    <s v="TC"/>
    <m/>
    <m/>
    <n v="419"/>
    <s v="A"/>
    <m/>
    <n v="240"/>
    <x v="1"/>
    <x v="5"/>
    <n v="0"/>
    <s v="2017-2018 Budget Paper No.2 Budget measure p38"/>
  </r>
  <r>
    <d v="2017-05-08T00:00:00"/>
    <d v="2018-07-01T00:00:00"/>
    <s v="Tax Integrity Package - payment system to contractors"/>
    <x v="4"/>
    <s v="X"/>
    <s v="TC"/>
    <m/>
    <m/>
    <n v="419"/>
    <s v="A"/>
    <m/>
    <n v="194"/>
    <x v="1"/>
    <x v="5"/>
    <n v="0"/>
    <s v="2017-2018 Budget Paper No.2 Budget measure p35"/>
  </r>
  <r>
    <d v="2017-05-08T00:00:00"/>
    <d v="2018-07-01T00:00:00"/>
    <s v="increase the Medicare levy low-income thresholds "/>
    <x v="0"/>
    <s v="X"/>
    <s v="LR"/>
    <m/>
    <m/>
    <n v="419"/>
    <s v="A"/>
    <m/>
    <n v="-60"/>
    <x v="1"/>
    <x v="5"/>
    <n v="0"/>
    <s v="2017-2018 Budget Paper No.2 Budget measure p24"/>
  </r>
  <r>
    <d v="2017-05-08T00:00:00"/>
    <d v="2018-03-01T00:00:00"/>
    <s v="Disallow Deduction fortravel expenses related to residential rental property "/>
    <x v="4"/>
    <s v="X"/>
    <s v="TC"/>
    <m/>
    <m/>
    <n v="297"/>
    <s v="A"/>
    <m/>
    <n v="200"/>
    <x v="0"/>
    <x v="5"/>
    <n v="0"/>
    <s v="2017-2018 Budget Paper No.2 Budget measure p29"/>
  </r>
  <r>
    <d v="2017-05-08T00:00:00"/>
    <d v="2017-09-01T00:00:00"/>
    <s v="RYO Tobacco Exercise"/>
    <x v="3"/>
    <s v="X"/>
    <s v="IL"/>
    <m/>
    <m/>
    <n v="116"/>
    <s v="A"/>
    <m/>
    <n v="150"/>
    <x v="1"/>
    <x v="7"/>
    <n v="0"/>
    <s v="2017-2018 Budget Paper No.2 Budget measure p12"/>
  </r>
  <r>
    <d v="1993-08-17T00:00:00"/>
    <d v="1993-08-17T00:00:00"/>
    <s v="Excise increased by 3 cents per litre in petroleum products"/>
    <x v="3"/>
    <s v="X"/>
    <s v="IL"/>
    <m/>
    <m/>
    <n v="0"/>
    <s v="U"/>
    <m/>
    <n v="790"/>
    <x v="3"/>
    <x v="23"/>
    <n v="0"/>
    <s v="Budget 1993-1994 4.6"/>
  </r>
  <r>
    <d v="1978-08-15T00:00:00"/>
    <d v="1978-08-16T00:00:00"/>
    <s v="Increase rate of crude oil levy"/>
    <x v="3"/>
    <s v="X"/>
    <s v="LR"/>
    <m/>
    <m/>
    <n v="1"/>
    <s v="U"/>
    <m/>
    <n v="804"/>
    <x v="3"/>
    <x v="27"/>
    <n v="0"/>
    <s v="Budget paper 1978/79 p157"/>
  </r>
  <r>
    <d v="2018-05-08T00:00:00"/>
    <d v="2018-07-01T00:00:00"/>
    <s v="Introduce new ATO Black Economy Task Force"/>
    <x v="4"/>
    <s v="X"/>
    <s v="TC"/>
    <m/>
    <m/>
    <n v="54"/>
    <s v="U"/>
    <m/>
    <n v="931.2"/>
    <x v="1"/>
    <x v="5"/>
    <n v="0"/>
    <s v="2018-2019 Budget Paper No.2 Budget measure p24"/>
  </r>
  <r>
    <d v="2009-02-03T00:00:00"/>
    <d v="2009-02-03T00:00:00"/>
    <s v="One-off Lump Sum Payment of $950 per FTB-A Eligible Child "/>
    <x v="0"/>
    <s v="N"/>
    <s v="CC"/>
    <m/>
    <m/>
    <n v="0"/>
    <s v="U"/>
    <m/>
    <n v="-2618.5"/>
    <x v="0"/>
    <x v="33"/>
    <n v="0"/>
    <s v="2008 - 2009 MYEFO p66"/>
  </r>
  <r>
    <d v="1992-09-16T00:00:00"/>
    <d v="1992-09-16T00:00:00"/>
    <s v="Compliance Enhancement for Income Tax"/>
    <x v="4"/>
    <s v="X"/>
    <s v="TC"/>
    <m/>
    <m/>
    <n v="0"/>
    <s v="U"/>
    <m/>
    <n v="950"/>
    <x v="3"/>
    <x v="30"/>
    <n v="0"/>
    <s v="Budget 1993-1994 4.7"/>
  </r>
  <r>
    <d v="2009-02-08T00:00:00"/>
    <d v="2009-04-01T00:00:00"/>
    <s v="Tax Bonus for working australians"/>
    <x v="0"/>
    <s v="N"/>
    <s v="CC"/>
    <m/>
    <m/>
    <n v="52"/>
    <s v="U"/>
    <d v="2009-07-01T00:00:00"/>
    <n v="-6950"/>
    <x v="2"/>
    <x v="33"/>
    <n v="0"/>
    <s v="2008 - 2009 MYEFO p75"/>
  </r>
  <r>
    <d v="2009-05-12T00:00:00"/>
    <d v="2009-07-01T00:00:00"/>
    <s v="extend the period of General Business Tax Break"/>
    <x v="1"/>
    <s v="N"/>
    <s v="CC"/>
    <m/>
    <m/>
    <n v="50"/>
    <s v="U"/>
    <m/>
    <n v="-47"/>
    <x v="1"/>
    <x v="33"/>
    <n v="0"/>
    <s v="2009-2010 Budget Paper No.2 Budget measure p31"/>
  </r>
  <r>
    <d v="2012-10-22T00:00:00"/>
    <d v="2012-10-22T00:00:00"/>
    <s v="maintaining the integrity of the tax and superannuation system "/>
    <x v="4"/>
    <s v="X"/>
    <s v="TC"/>
    <m/>
    <m/>
    <n v="0"/>
    <s v="U"/>
    <m/>
    <n v="954.1"/>
    <x v="3"/>
    <x v="8"/>
    <n v="0"/>
    <s v="2012 - 2013 MYEFO p181"/>
  </r>
  <r>
    <d v="1979-05-24T00:00:00"/>
    <d v="1979-07-01T00:00:00"/>
    <s v="indexation suspension and rate change for personal income tax "/>
    <x v="0"/>
    <s v="X"/>
    <s v="LR"/>
    <m/>
    <m/>
    <n v="38"/>
    <s v="U"/>
    <m/>
    <n v="1115"/>
    <x v="1"/>
    <x v="41"/>
    <n v="0"/>
    <s v="Budget paper 1979/80 p193"/>
  </r>
  <r>
    <d v="1988-04-12T00:00:00"/>
    <d v="1988-07-01T00:00:00"/>
    <s v="TAXATION LAWS AMENDMENT (Superannuation) BILL 1989"/>
    <x v="2"/>
    <s v="X"/>
    <s v="IL"/>
    <m/>
    <m/>
    <n v="80"/>
    <s v="U"/>
    <m/>
    <n v="1400"/>
    <x v="1"/>
    <x v="15"/>
    <n v="0"/>
    <s v="TAXATION LAWS AMENDMENT (Superannuation) BILL 1989"/>
  </r>
  <r>
    <d v="2014-05-13T00:00:00"/>
    <d v="2014-08-01T00:00:00"/>
    <s v="Reintorudction of Fuel Excise Indexation"/>
    <x v="3"/>
    <s v="X"/>
    <s v="IL"/>
    <m/>
    <m/>
    <n v="0"/>
    <s v="U"/>
    <m/>
    <n v="1400"/>
    <x v="1"/>
    <x v="28"/>
    <n v="0"/>
    <s v="2014-2015 Budget Paper No.2 Budget measure p17"/>
  </r>
  <r>
    <d v="2016-05-03T00:00:00"/>
    <d v="2016-05-03T00:00:00"/>
    <s v="Tax Avoidance Task Force"/>
    <x v="4"/>
    <s v="X"/>
    <s v="TC"/>
    <m/>
    <m/>
    <n v="0"/>
    <s v="U"/>
    <m/>
    <n v="1610"/>
    <x v="2"/>
    <x v="20"/>
    <n v="0"/>
    <s v="2016-2017 Budget Paper No.2 Budget measure p33"/>
  </r>
  <r>
    <d v="2008-05-13T00:00:00"/>
    <d v="2008-07-01T00:00:00"/>
    <s v="Better targeting personal income tax cuts"/>
    <x v="4"/>
    <s v="X"/>
    <s v="TC"/>
    <m/>
    <m/>
    <n v="49"/>
    <s v="U"/>
    <m/>
    <n v="2160"/>
    <x v="1"/>
    <x v="2"/>
    <n v="0"/>
    <s v="2008-2009 Budget Paper No.2 Budget measure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5D3807-F2BA-0A4F-83E6-D7C50802480E}"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27" firstHeaderRow="1" firstDataRow="1" firstDataCol="1" rowPageCount="1" colPageCount="1"/>
  <pivotFields count="16">
    <pivotField numFmtId="14" showAll="0"/>
    <pivotField numFmtId="14" showAll="0"/>
    <pivotField showAll="0"/>
    <pivotField axis="axisPage" multipleItemSelectionAllowed="1" showAll="0">
      <items count="6">
        <item h="1" x="1"/>
        <item h="1" x="3"/>
        <item x="0"/>
        <item h="1" x="2"/>
        <item h="1" x="4"/>
        <item t="default"/>
      </items>
    </pivotField>
    <pivotField showAll="0"/>
    <pivotField showAll="0"/>
    <pivotField showAll="0"/>
    <pivotField showAll="0"/>
    <pivotField showAll="0"/>
    <pivotField showAll="0"/>
    <pivotField showAll="0"/>
    <pivotField dataField="1" showAll="0"/>
    <pivotField axis="axisRow" showAll="0">
      <items count="5">
        <item x="0"/>
        <item x="2"/>
        <item x="1"/>
        <item x="3"/>
        <item t="default"/>
      </items>
    </pivotField>
    <pivotField axis="axisRow" showAll="0">
      <items count="45">
        <item x="31"/>
        <item x="0"/>
        <item x="18"/>
        <item x="27"/>
        <item x="41"/>
        <item x="25"/>
        <item x="21"/>
        <item x="12"/>
        <item x="17"/>
        <item x="14"/>
        <item x="34"/>
        <item x="40"/>
        <item x="35"/>
        <item x="15"/>
        <item x="3"/>
        <item x="24"/>
        <item x="26"/>
        <item x="30"/>
        <item x="23"/>
        <item x="29"/>
        <item x="39"/>
        <item x="42"/>
        <item x="37"/>
        <item x="22"/>
        <item x="32"/>
        <item x="36"/>
        <item x="19"/>
        <item x="38"/>
        <item x="10"/>
        <item x="11"/>
        <item x="6"/>
        <item x="1"/>
        <item x="4"/>
        <item x="2"/>
        <item x="33"/>
        <item x="43"/>
        <item x="16"/>
        <item x="8"/>
        <item x="9"/>
        <item x="28"/>
        <item x="13"/>
        <item x="20"/>
        <item x="7"/>
        <item x="5"/>
        <item t="default"/>
      </items>
    </pivotField>
    <pivotField showAll="0"/>
    <pivotField showAll="0"/>
  </pivotFields>
  <rowFields count="2">
    <field x="13"/>
    <field x="12"/>
  </rowFields>
  <rowItems count="124">
    <i>
      <x v="1"/>
    </i>
    <i r="1">
      <x/>
    </i>
    <i r="1">
      <x v="2"/>
    </i>
    <i r="1">
      <x v="3"/>
    </i>
    <i>
      <x v="2"/>
    </i>
    <i r="1">
      <x v="2"/>
    </i>
    <i>
      <x v="3"/>
    </i>
    <i r="1">
      <x v="3"/>
    </i>
    <i>
      <x v="4"/>
    </i>
    <i r="1">
      <x v="2"/>
    </i>
    <i>
      <x v="5"/>
    </i>
    <i r="1">
      <x v="2"/>
    </i>
    <i>
      <x v="6"/>
    </i>
    <i r="1">
      <x v="2"/>
    </i>
    <i r="1">
      <x v="3"/>
    </i>
    <i>
      <x v="7"/>
    </i>
    <i r="1">
      <x v="2"/>
    </i>
    <i r="1">
      <x v="3"/>
    </i>
    <i>
      <x v="8"/>
    </i>
    <i r="1">
      <x v="2"/>
    </i>
    <i>
      <x v="9"/>
    </i>
    <i r="1">
      <x v="2"/>
    </i>
    <i r="1">
      <x v="3"/>
    </i>
    <i>
      <x v="10"/>
    </i>
    <i r="1">
      <x/>
    </i>
    <i r="1">
      <x v="2"/>
    </i>
    <i r="1">
      <x v="3"/>
    </i>
    <i>
      <x v="11"/>
    </i>
    <i r="1">
      <x v="1"/>
    </i>
    <i r="1">
      <x v="2"/>
    </i>
    <i r="1">
      <x v="3"/>
    </i>
    <i>
      <x v="12"/>
    </i>
    <i r="1">
      <x/>
    </i>
    <i r="1">
      <x v="2"/>
    </i>
    <i>
      <x v="13"/>
    </i>
    <i r="1">
      <x v="2"/>
    </i>
    <i>
      <x v="14"/>
    </i>
    <i r="1">
      <x v="2"/>
    </i>
    <i>
      <x v="15"/>
    </i>
    <i r="1">
      <x v="2"/>
    </i>
    <i r="1">
      <x v="3"/>
    </i>
    <i>
      <x v="16"/>
    </i>
    <i r="1">
      <x/>
    </i>
    <i>
      <x v="17"/>
    </i>
    <i r="1">
      <x/>
    </i>
    <i r="1">
      <x v="1"/>
    </i>
    <i r="1">
      <x v="2"/>
    </i>
    <i>
      <x v="18"/>
    </i>
    <i r="1">
      <x/>
    </i>
    <i r="1">
      <x v="2"/>
    </i>
    <i r="1">
      <x v="3"/>
    </i>
    <i>
      <x v="19"/>
    </i>
    <i r="1">
      <x/>
    </i>
    <i r="1">
      <x v="1"/>
    </i>
    <i r="1">
      <x v="2"/>
    </i>
    <i r="1">
      <x v="3"/>
    </i>
    <i>
      <x v="20"/>
    </i>
    <i r="1">
      <x v="1"/>
    </i>
    <i r="1">
      <x v="2"/>
    </i>
    <i>
      <x v="21"/>
    </i>
    <i r="1">
      <x/>
    </i>
    <i r="1">
      <x v="2"/>
    </i>
    <i r="1">
      <x v="3"/>
    </i>
    <i>
      <x v="22"/>
    </i>
    <i r="1">
      <x v="2"/>
    </i>
    <i>
      <x v="23"/>
    </i>
    <i r="1">
      <x v="2"/>
    </i>
    <i>
      <x v="24"/>
    </i>
    <i r="1">
      <x v="2"/>
    </i>
    <i r="1">
      <x v="3"/>
    </i>
    <i>
      <x v="25"/>
    </i>
    <i r="1">
      <x v="1"/>
    </i>
    <i r="1">
      <x v="2"/>
    </i>
    <i>
      <x v="26"/>
    </i>
    <i r="1">
      <x v="1"/>
    </i>
    <i r="1">
      <x v="2"/>
    </i>
    <i>
      <x v="27"/>
    </i>
    <i r="1">
      <x v="2"/>
    </i>
    <i>
      <x v="28"/>
    </i>
    <i r="1">
      <x v="2"/>
    </i>
    <i>
      <x v="29"/>
    </i>
    <i r="1">
      <x v="1"/>
    </i>
    <i r="1">
      <x v="2"/>
    </i>
    <i>
      <x v="30"/>
    </i>
    <i r="1">
      <x v="2"/>
    </i>
    <i>
      <x v="31"/>
    </i>
    <i r="1">
      <x v="1"/>
    </i>
    <i r="1">
      <x v="2"/>
    </i>
    <i>
      <x v="32"/>
    </i>
    <i r="1">
      <x v="2"/>
    </i>
    <i>
      <x v="33"/>
    </i>
    <i r="1">
      <x v="1"/>
    </i>
    <i r="1">
      <x v="2"/>
    </i>
    <i>
      <x v="34"/>
    </i>
    <i r="1">
      <x/>
    </i>
    <i r="1">
      <x v="1"/>
    </i>
    <i r="1">
      <x v="2"/>
    </i>
    <i>
      <x v="35"/>
    </i>
    <i r="1">
      <x v="2"/>
    </i>
    <i>
      <x v="36"/>
    </i>
    <i r="1">
      <x v="1"/>
    </i>
    <i r="1">
      <x v="2"/>
    </i>
    <i>
      <x v="37"/>
    </i>
    <i r="1">
      <x v="1"/>
    </i>
    <i r="1">
      <x v="2"/>
    </i>
    <i>
      <x v="38"/>
    </i>
    <i r="1">
      <x v="1"/>
    </i>
    <i r="1">
      <x v="2"/>
    </i>
    <i>
      <x v="39"/>
    </i>
    <i r="1">
      <x/>
    </i>
    <i r="1">
      <x v="1"/>
    </i>
    <i r="1">
      <x v="2"/>
    </i>
    <i>
      <x v="40"/>
    </i>
    <i r="1">
      <x v="1"/>
    </i>
    <i r="1">
      <x v="2"/>
    </i>
    <i>
      <x v="41"/>
    </i>
    <i r="1">
      <x v="1"/>
    </i>
    <i r="1">
      <x v="2"/>
    </i>
    <i>
      <x v="42"/>
    </i>
    <i r="1">
      <x/>
    </i>
    <i r="1">
      <x v="2"/>
    </i>
    <i>
      <x v="43"/>
    </i>
    <i r="1">
      <x v="2"/>
    </i>
    <i t="grand">
      <x/>
    </i>
  </rowItems>
  <colItems count="1">
    <i/>
  </colItems>
  <pageFields count="1">
    <pageField fld="3" hier="-1"/>
  </pageFields>
  <dataFields count="1">
    <dataField name="Sum of Full Year Estimate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aph.gov.au/Parliamentary_Business/Bills_Legislation/bd/bd0708/08bd060"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1000"/>
  <sheetViews>
    <sheetView workbookViewId="0">
      <selection sqref="A1:K1"/>
    </sheetView>
  </sheetViews>
  <sheetFormatPr baseColWidth="10" defaultColWidth="11.1640625" defaultRowHeight="15" customHeight="1"/>
  <cols>
    <col min="1" max="1" width="21.5" customWidth="1"/>
    <col min="2" max="26" width="10.5" customWidth="1"/>
  </cols>
  <sheetData>
    <row r="1" spans="1:18" ht="15.75" customHeight="1">
      <c r="A1" s="90" t="s">
        <v>0</v>
      </c>
      <c r="B1" s="88"/>
      <c r="C1" s="88"/>
      <c r="D1" s="88"/>
      <c r="E1" s="88"/>
      <c r="F1" s="88"/>
      <c r="G1" s="88"/>
      <c r="H1" s="88"/>
      <c r="I1" s="88"/>
      <c r="J1" s="88"/>
      <c r="K1" s="88"/>
      <c r="M1" s="91" t="s">
        <v>1</v>
      </c>
      <c r="N1" s="92"/>
      <c r="O1" s="92"/>
      <c r="P1" s="92"/>
      <c r="Q1" s="92"/>
      <c r="R1" s="93"/>
    </row>
    <row r="2" spans="1:18" ht="15.75" customHeight="1">
      <c r="A2" s="1" t="s">
        <v>2</v>
      </c>
      <c r="B2" s="99" t="s">
        <v>3</v>
      </c>
      <c r="C2" s="88"/>
      <c r="D2" s="88"/>
      <c r="E2" s="88"/>
      <c r="F2" s="88"/>
      <c r="G2" s="88"/>
      <c r="H2" s="88"/>
      <c r="I2" s="88"/>
      <c r="J2" s="88"/>
      <c r="K2" s="88"/>
      <c r="M2" s="94"/>
      <c r="N2" s="88"/>
      <c r="O2" s="88"/>
      <c r="P2" s="88"/>
      <c r="Q2" s="88"/>
      <c r="R2" s="95"/>
    </row>
    <row r="3" spans="1:18" ht="15.75" customHeight="1">
      <c r="A3" s="1" t="s">
        <v>4</v>
      </c>
      <c r="B3" s="99"/>
      <c r="C3" s="88"/>
      <c r="D3" s="88"/>
      <c r="E3" s="88"/>
      <c r="F3" s="88"/>
      <c r="G3" s="88"/>
      <c r="H3" s="88"/>
      <c r="I3" s="88"/>
      <c r="J3" s="88"/>
      <c r="K3" s="88"/>
      <c r="M3" s="94"/>
      <c r="N3" s="88"/>
      <c r="O3" s="88"/>
      <c r="P3" s="88"/>
      <c r="Q3" s="88"/>
      <c r="R3" s="95"/>
    </row>
    <row r="4" spans="1:18" ht="15.75" customHeight="1">
      <c r="A4" s="2" t="s">
        <v>5</v>
      </c>
      <c r="B4" s="87" t="s">
        <v>6</v>
      </c>
      <c r="C4" s="88"/>
      <c r="D4" s="88"/>
      <c r="E4" s="88"/>
      <c r="F4" s="88"/>
      <c r="G4" s="88"/>
      <c r="H4" s="88"/>
      <c r="I4" s="88"/>
      <c r="J4" s="88"/>
      <c r="K4" s="88"/>
      <c r="M4" s="94"/>
      <c r="N4" s="88"/>
      <c r="O4" s="88"/>
      <c r="P4" s="88"/>
      <c r="Q4" s="88"/>
      <c r="R4" s="95"/>
    </row>
    <row r="5" spans="1:18" ht="15.75" customHeight="1">
      <c r="A5" s="2" t="s">
        <v>7</v>
      </c>
      <c r="B5" s="87" t="s">
        <v>8</v>
      </c>
      <c r="C5" s="88"/>
      <c r="D5" s="88"/>
      <c r="E5" s="88"/>
      <c r="F5" s="88"/>
      <c r="G5" s="88"/>
      <c r="H5" s="88"/>
      <c r="I5" s="88"/>
      <c r="J5" s="88"/>
      <c r="K5" s="88"/>
      <c r="M5" s="94"/>
      <c r="N5" s="88"/>
      <c r="O5" s="88"/>
      <c r="P5" s="88"/>
      <c r="Q5" s="88"/>
      <c r="R5" s="95"/>
    </row>
    <row r="6" spans="1:18" ht="15.75" customHeight="1">
      <c r="B6" s="87"/>
      <c r="C6" s="88"/>
      <c r="D6" s="88"/>
      <c r="E6" s="88"/>
      <c r="F6" s="88"/>
      <c r="G6" s="88"/>
      <c r="H6" s="88"/>
      <c r="I6" s="88"/>
      <c r="J6" s="88"/>
      <c r="K6" s="88"/>
      <c r="M6" s="94"/>
      <c r="N6" s="88"/>
      <c r="O6" s="88"/>
      <c r="P6" s="88"/>
      <c r="Q6" s="88"/>
      <c r="R6" s="95"/>
    </row>
    <row r="7" spans="1:18" ht="15.75" customHeight="1">
      <c r="B7" s="87"/>
      <c r="C7" s="88"/>
      <c r="D7" s="88"/>
      <c r="E7" s="88"/>
      <c r="F7" s="88"/>
      <c r="G7" s="88"/>
      <c r="H7" s="88"/>
      <c r="I7" s="88"/>
      <c r="J7" s="88"/>
      <c r="K7" s="88"/>
      <c r="M7" s="94"/>
      <c r="N7" s="88"/>
      <c r="O7" s="88"/>
      <c r="P7" s="88"/>
      <c r="Q7" s="88"/>
      <c r="R7" s="95"/>
    </row>
    <row r="8" spans="1:18" ht="15.75" customHeight="1">
      <c r="A8" s="1" t="s">
        <v>9</v>
      </c>
      <c r="B8" s="87"/>
      <c r="C8" s="88"/>
      <c r="D8" s="88"/>
      <c r="E8" s="88"/>
      <c r="F8" s="88"/>
      <c r="G8" s="88"/>
      <c r="H8" s="88"/>
      <c r="I8" s="88"/>
      <c r="J8" s="88"/>
      <c r="K8" s="88"/>
      <c r="M8" s="94"/>
      <c r="N8" s="88"/>
      <c r="O8" s="88"/>
      <c r="P8" s="88"/>
      <c r="Q8" s="88"/>
      <c r="R8" s="95"/>
    </row>
    <row r="9" spans="1:18" ht="15.75" customHeight="1">
      <c r="A9" s="2" t="s">
        <v>10</v>
      </c>
      <c r="B9" s="87" t="s">
        <v>11</v>
      </c>
      <c r="C9" s="88"/>
      <c r="D9" s="88"/>
      <c r="E9" s="88"/>
      <c r="F9" s="88"/>
      <c r="G9" s="88"/>
      <c r="H9" s="88"/>
      <c r="I9" s="88"/>
      <c r="J9" s="88"/>
      <c r="K9" s="88"/>
      <c r="M9" s="94"/>
      <c r="N9" s="88"/>
      <c r="O9" s="88"/>
      <c r="P9" s="88"/>
      <c r="Q9" s="88"/>
      <c r="R9" s="95"/>
    </row>
    <row r="10" spans="1:18" ht="15.75" customHeight="1">
      <c r="A10" s="2" t="s">
        <v>12</v>
      </c>
      <c r="B10" s="87" t="s">
        <v>13</v>
      </c>
      <c r="C10" s="88"/>
      <c r="D10" s="88"/>
      <c r="E10" s="88"/>
      <c r="F10" s="88"/>
      <c r="G10" s="88"/>
      <c r="H10" s="88"/>
      <c r="I10" s="88"/>
      <c r="J10" s="88"/>
      <c r="K10" s="88"/>
      <c r="M10" s="94"/>
      <c r="N10" s="88"/>
      <c r="O10" s="88"/>
      <c r="P10" s="88"/>
      <c r="Q10" s="88"/>
      <c r="R10" s="95"/>
    </row>
    <row r="11" spans="1:18" ht="15.75" customHeight="1">
      <c r="A11" s="2" t="s">
        <v>14</v>
      </c>
      <c r="B11" s="87" t="s">
        <v>15</v>
      </c>
      <c r="C11" s="88"/>
      <c r="D11" s="88"/>
      <c r="E11" s="88"/>
      <c r="F11" s="88"/>
      <c r="G11" s="88"/>
      <c r="H11" s="88"/>
      <c r="I11" s="88"/>
      <c r="J11" s="88"/>
      <c r="K11" s="88"/>
      <c r="M11" s="94"/>
      <c r="N11" s="88"/>
      <c r="O11" s="88"/>
      <c r="P11" s="88"/>
      <c r="Q11" s="88"/>
      <c r="R11" s="95"/>
    </row>
    <row r="12" spans="1:18" ht="15.75" customHeight="1">
      <c r="A12" s="2" t="s">
        <v>16</v>
      </c>
      <c r="B12" s="87" t="s">
        <v>17</v>
      </c>
      <c r="C12" s="88"/>
      <c r="D12" s="88"/>
      <c r="E12" s="88"/>
      <c r="F12" s="88"/>
      <c r="G12" s="88"/>
      <c r="H12" s="88"/>
      <c r="I12" s="88"/>
      <c r="J12" s="88"/>
      <c r="K12" s="88"/>
      <c r="M12" s="94"/>
      <c r="N12" s="88"/>
      <c r="O12" s="88"/>
      <c r="P12" s="88"/>
      <c r="Q12" s="88"/>
      <c r="R12" s="95"/>
    </row>
    <row r="13" spans="1:18" ht="15.75" customHeight="1">
      <c r="A13" s="2" t="s">
        <v>18</v>
      </c>
      <c r="B13" s="87" t="s">
        <v>19</v>
      </c>
      <c r="C13" s="88"/>
      <c r="D13" s="88"/>
      <c r="E13" s="88"/>
      <c r="F13" s="88"/>
      <c r="G13" s="88"/>
      <c r="H13" s="88"/>
      <c r="I13" s="88"/>
      <c r="J13" s="88"/>
      <c r="K13" s="88"/>
      <c r="M13" s="94"/>
      <c r="N13" s="88"/>
      <c r="O13" s="88"/>
      <c r="P13" s="88"/>
      <c r="Q13" s="88"/>
      <c r="R13" s="95"/>
    </row>
    <row r="14" spans="1:18" ht="15.75" customHeight="1">
      <c r="B14" s="87"/>
      <c r="C14" s="88"/>
      <c r="D14" s="88"/>
      <c r="E14" s="88"/>
      <c r="F14" s="88"/>
      <c r="G14" s="88"/>
      <c r="H14" s="88"/>
      <c r="I14" s="88"/>
      <c r="J14" s="88"/>
      <c r="K14" s="88"/>
      <c r="M14" s="94"/>
      <c r="N14" s="88"/>
      <c r="O14" s="88"/>
      <c r="P14" s="88"/>
      <c r="Q14" s="88"/>
      <c r="R14" s="95"/>
    </row>
    <row r="15" spans="1:18" ht="15.75" customHeight="1">
      <c r="A15" s="2" t="s">
        <v>20</v>
      </c>
      <c r="B15" s="87"/>
      <c r="C15" s="88"/>
      <c r="D15" s="88"/>
      <c r="E15" s="88"/>
      <c r="F15" s="88"/>
      <c r="G15" s="88"/>
      <c r="H15" s="88"/>
      <c r="I15" s="88"/>
      <c r="J15" s="88"/>
      <c r="K15" s="88"/>
      <c r="M15" s="94"/>
      <c r="N15" s="88"/>
      <c r="O15" s="88"/>
      <c r="P15" s="88"/>
      <c r="Q15" s="88"/>
      <c r="R15" s="95"/>
    </row>
    <row r="16" spans="1:18" ht="15.75" customHeight="1">
      <c r="A16" s="2" t="s">
        <v>21</v>
      </c>
      <c r="B16" s="87" t="s">
        <v>22</v>
      </c>
      <c r="C16" s="88"/>
      <c r="D16" s="88"/>
      <c r="E16" s="88"/>
      <c r="F16" s="88"/>
      <c r="G16" s="88"/>
      <c r="H16" s="88"/>
      <c r="I16" s="88"/>
      <c r="J16" s="88"/>
      <c r="K16" s="88"/>
      <c r="M16" s="94"/>
      <c r="N16" s="88"/>
      <c r="O16" s="88"/>
      <c r="P16" s="88"/>
      <c r="Q16" s="88"/>
      <c r="R16" s="95"/>
    </row>
    <row r="17" spans="1:20" ht="15.75" customHeight="1">
      <c r="A17" s="2" t="s">
        <v>23</v>
      </c>
      <c r="B17" s="87" t="s">
        <v>24</v>
      </c>
      <c r="C17" s="88"/>
      <c r="D17" s="88"/>
      <c r="E17" s="88"/>
      <c r="F17" s="88"/>
      <c r="G17" s="88"/>
      <c r="H17" s="88"/>
      <c r="I17" s="88"/>
      <c r="J17" s="88"/>
      <c r="K17" s="88"/>
      <c r="M17" s="96"/>
      <c r="N17" s="97"/>
      <c r="O17" s="97"/>
      <c r="P17" s="97"/>
      <c r="Q17" s="97"/>
      <c r="R17" s="98"/>
    </row>
    <row r="18" spans="1:20" ht="15.75" customHeight="1">
      <c r="B18" s="87"/>
      <c r="C18" s="88"/>
      <c r="D18" s="88"/>
      <c r="E18" s="88"/>
      <c r="F18" s="88"/>
      <c r="G18" s="88"/>
      <c r="H18" s="88"/>
      <c r="I18" s="88"/>
      <c r="J18" s="88"/>
      <c r="K18" s="88"/>
    </row>
    <row r="19" spans="1:20" ht="15.75" customHeight="1">
      <c r="A19" s="2" t="s">
        <v>25</v>
      </c>
      <c r="B19" s="87"/>
      <c r="C19" s="88"/>
      <c r="D19" s="88"/>
      <c r="E19" s="88"/>
      <c r="F19" s="88"/>
      <c r="G19" s="88"/>
      <c r="H19" s="88"/>
      <c r="I19" s="88"/>
      <c r="J19" s="88"/>
      <c r="K19" s="88"/>
    </row>
    <row r="20" spans="1:20" ht="15.75" customHeight="1">
      <c r="A20" s="2" t="s">
        <v>26</v>
      </c>
      <c r="B20" s="87" t="s">
        <v>27</v>
      </c>
      <c r="C20" s="88"/>
      <c r="D20" s="88"/>
      <c r="E20" s="88"/>
      <c r="F20" s="88"/>
      <c r="G20" s="88"/>
      <c r="H20" s="88"/>
      <c r="I20" s="88"/>
      <c r="J20" s="88"/>
      <c r="K20" s="88"/>
    </row>
    <row r="21" spans="1:20" ht="15.75" customHeight="1">
      <c r="A21" s="2" t="s">
        <v>28</v>
      </c>
      <c r="B21" s="87" t="s">
        <v>29</v>
      </c>
      <c r="C21" s="88"/>
      <c r="D21" s="88"/>
      <c r="E21" s="88"/>
      <c r="F21" s="88"/>
      <c r="G21" s="88"/>
      <c r="H21" s="88"/>
      <c r="I21" s="88"/>
      <c r="J21" s="88"/>
      <c r="K21" s="88"/>
    </row>
    <row r="22" spans="1:20" ht="15.75" customHeight="1">
      <c r="A22" s="2" t="s">
        <v>30</v>
      </c>
      <c r="B22" s="87" t="s">
        <v>31</v>
      </c>
      <c r="C22" s="88"/>
      <c r="D22" s="88"/>
      <c r="E22" s="88"/>
      <c r="F22" s="88"/>
      <c r="G22" s="88"/>
      <c r="H22" s="88"/>
      <c r="I22" s="88"/>
      <c r="J22" s="88"/>
      <c r="K22" s="88"/>
    </row>
    <row r="23" spans="1:20" ht="15.75" customHeight="1">
      <c r="A23" s="2" t="s">
        <v>32</v>
      </c>
      <c r="B23" s="89" t="s">
        <v>33</v>
      </c>
      <c r="C23" s="88"/>
      <c r="D23" s="88"/>
      <c r="E23" s="88"/>
      <c r="F23" s="88"/>
      <c r="G23" s="88"/>
      <c r="H23" s="88"/>
      <c r="I23" s="88"/>
      <c r="J23" s="88"/>
      <c r="K23" s="88"/>
    </row>
    <row r="24" spans="1:20" ht="15.75" customHeight="1">
      <c r="A24" s="2" t="s">
        <v>34</v>
      </c>
      <c r="B24" s="87" t="s">
        <v>35</v>
      </c>
      <c r="C24" s="88"/>
      <c r="D24" s="88"/>
      <c r="E24" s="88"/>
      <c r="F24" s="88"/>
      <c r="G24" s="88"/>
      <c r="H24" s="88"/>
      <c r="I24" s="88"/>
      <c r="J24" s="88"/>
      <c r="K24" s="88"/>
    </row>
    <row r="25" spans="1:20" ht="15.75" customHeight="1">
      <c r="A25" s="2" t="s">
        <v>36</v>
      </c>
      <c r="B25" s="87" t="s">
        <v>37</v>
      </c>
      <c r="C25" s="88"/>
      <c r="D25" s="88"/>
      <c r="E25" s="88"/>
      <c r="F25" s="88"/>
      <c r="G25" s="88"/>
      <c r="H25" s="88"/>
      <c r="I25" s="88"/>
      <c r="J25" s="88"/>
      <c r="K25" s="88"/>
    </row>
    <row r="26" spans="1:20" ht="15.75" customHeight="1">
      <c r="B26" s="87"/>
      <c r="C26" s="88"/>
      <c r="D26" s="88"/>
      <c r="E26" s="88"/>
      <c r="F26" s="88"/>
      <c r="G26" s="88"/>
      <c r="H26" s="88"/>
      <c r="I26" s="88"/>
      <c r="J26" s="88"/>
      <c r="K26" s="88"/>
    </row>
    <row r="27" spans="1:20" ht="15.75" customHeight="1">
      <c r="A27" s="2" t="s">
        <v>38</v>
      </c>
      <c r="B27" s="87" t="s">
        <v>39</v>
      </c>
      <c r="C27" s="88"/>
      <c r="D27" s="88"/>
      <c r="E27" s="88"/>
      <c r="F27" s="88"/>
      <c r="G27" s="88"/>
      <c r="H27" s="88"/>
      <c r="I27" s="88"/>
      <c r="J27" s="88"/>
      <c r="K27" s="88"/>
    </row>
    <row r="28" spans="1:20" ht="15.75" customHeight="1">
      <c r="A28" s="2" t="s">
        <v>40</v>
      </c>
      <c r="B28" s="87" t="s">
        <v>41</v>
      </c>
      <c r="C28" s="88"/>
      <c r="D28" s="88"/>
      <c r="E28" s="88"/>
      <c r="F28" s="88"/>
      <c r="G28" s="88"/>
      <c r="H28" s="88"/>
      <c r="I28" s="88"/>
      <c r="J28" s="88"/>
      <c r="K28" s="88"/>
    </row>
    <row r="29" spans="1:20" ht="15.75" customHeight="1">
      <c r="A29" s="2" t="s">
        <v>42</v>
      </c>
      <c r="B29" s="87" t="s">
        <v>43</v>
      </c>
      <c r="C29" s="88"/>
      <c r="D29" s="88"/>
      <c r="E29" s="88"/>
      <c r="F29" s="88"/>
      <c r="G29" s="88"/>
      <c r="H29" s="88"/>
      <c r="I29" s="88"/>
      <c r="J29" s="88"/>
      <c r="K29" s="88"/>
    </row>
    <row r="30" spans="1:20" ht="15.75" customHeight="1">
      <c r="B30" s="99"/>
      <c r="C30" s="88"/>
      <c r="D30" s="88"/>
      <c r="E30" s="88"/>
      <c r="F30" s="88"/>
      <c r="G30" s="88"/>
      <c r="H30" s="88"/>
      <c r="I30" s="88"/>
      <c r="J30" s="88"/>
      <c r="K30" s="88"/>
    </row>
    <row r="31" spans="1:20" ht="15.75" customHeight="1">
      <c r="A31" s="2" t="s">
        <v>44</v>
      </c>
      <c r="B31" s="99"/>
      <c r="C31" s="88"/>
      <c r="D31" s="88"/>
      <c r="E31" s="88"/>
      <c r="F31" s="88"/>
      <c r="G31" s="88"/>
      <c r="H31" s="88"/>
      <c r="I31" s="88"/>
      <c r="J31" s="88"/>
      <c r="K31" s="88"/>
    </row>
    <row r="32" spans="1:20" ht="15.75" customHeight="1">
      <c r="A32" s="2" t="s">
        <v>45</v>
      </c>
      <c r="B32" s="100" t="s">
        <v>46</v>
      </c>
      <c r="C32" s="88"/>
      <c r="D32" s="88"/>
      <c r="E32" s="88"/>
      <c r="F32" s="88"/>
      <c r="G32" s="88"/>
      <c r="H32" s="88"/>
      <c r="I32" s="88"/>
      <c r="J32" s="88"/>
      <c r="K32" s="88"/>
      <c r="L32" s="1"/>
      <c r="M32" s="1"/>
      <c r="N32" s="1"/>
      <c r="O32" s="1"/>
      <c r="P32" s="1"/>
      <c r="Q32" s="1"/>
      <c r="R32" s="1"/>
      <c r="S32" s="1"/>
      <c r="T32" s="1"/>
    </row>
    <row r="33" spans="1:11" ht="15.75" customHeight="1">
      <c r="A33" s="2" t="s">
        <v>47</v>
      </c>
      <c r="B33" s="87" t="s">
        <v>48</v>
      </c>
      <c r="C33" s="88"/>
      <c r="D33" s="88"/>
      <c r="E33" s="88"/>
      <c r="F33" s="88"/>
      <c r="G33" s="88"/>
      <c r="H33" s="88"/>
      <c r="I33" s="88"/>
      <c r="J33" s="88"/>
      <c r="K33" s="88"/>
    </row>
    <row r="34" spans="1:11" ht="15.75" customHeight="1">
      <c r="B34" s="99"/>
      <c r="C34" s="88"/>
      <c r="D34" s="88"/>
      <c r="E34" s="88"/>
      <c r="F34" s="88"/>
      <c r="G34" s="88"/>
      <c r="H34" s="88"/>
      <c r="I34" s="88"/>
      <c r="J34" s="88"/>
      <c r="K34" s="88"/>
    </row>
    <row r="35" spans="1:11" ht="15.75" customHeight="1">
      <c r="A35" s="2" t="s">
        <v>49</v>
      </c>
      <c r="B35" s="87" t="s">
        <v>50</v>
      </c>
      <c r="C35" s="88"/>
      <c r="D35" s="88"/>
      <c r="E35" s="88"/>
      <c r="F35" s="88"/>
      <c r="G35" s="88"/>
      <c r="H35" s="88"/>
      <c r="I35" s="88"/>
      <c r="J35" s="88"/>
      <c r="K35" s="88"/>
    </row>
    <row r="36" spans="1:11" ht="15.75" customHeight="1"/>
    <row r="37" spans="1:11" ht="15.75" customHeight="1"/>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B31:K31"/>
    <mergeCell ref="B32:K32"/>
    <mergeCell ref="B33:K33"/>
    <mergeCell ref="B34:K34"/>
    <mergeCell ref="B35:K35"/>
    <mergeCell ref="B24:K24"/>
    <mergeCell ref="B25:K25"/>
    <mergeCell ref="B26:K26"/>
    <mergeCell ref="B27:K27"/>
    <mergeCell ref="B28:K28"/>
    <mergeCell ref="B29:K29"/>
    <mergeCell ref="B30:K30"/>
    <mergeCell ref="B7:K7"/>
    <mergeCell ref="B8:K8"/>
    <mergeCell ref="B9:K9"/>
    <mergeCell ref="B10:K10"/>
    <mergeCell ref="B11:K11"/>
    <mergeCell ref="B12:K12"/>
    <mergeCell ref="B13:K13"/>
    <mergeCell ref="B14:K14"/>
    <mergeCell ref="B15:K15"/>
    <mergeCell ref="B16:K16"/>
    <mergeCell ref="B18:K18"/>
    <mergeCell ref="B19:K19"/>
    <mergeCell ref="B20:K20"/>
    <mergeCell ref="B21:K21"/>
    <mergeCell ref="B22:K22"/>
    <mergeCell ref="B23:K23"/>
    <mergeCell ref="A1:K1"/>
    <mergeCell ref="M1:R17"/>
    <mergeCell ref="B2:K2"/>
    <mergeCell ref="B3:K3"/>
    <mergeCell ref="B4:K4"/>
    <mergeCell ref="B5:K5"/>
    <mergeCell ref="B6:K6"/>
    <mergeCell ref="B17:K1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AFCC-59E6-D14F-88F6-6911DD1AC20D}">
  <sheetPr filterMode="1"/>
  <dimension ref="A1:XFD883"/>
  <sheetViews>
    <sheetView tabSelected="1" topLeftCell="A335" zoomScale="120" zoomScaleNormal="120" workbookViewId="0">
      <selection activeCell="C111" sqref="C111"/>
    </sheetView>
  </sheetViews>
  <sheetFormatPr baseColWidth="10" defaultRowHeight="16"/>
  <cols>
    <col min="1" max="2" width="10.83203125" style="3"/>
    <col min="3" max="3" width="83.1640625" customWidth="1"/>
    <col min="4" max="4" width="18.6640625" customWidth="1"/>
    <col min="13" max="13" width="12.1640625" bestFit="1" customWidth="1"/>
    <col min="16" max="16" width="91.6640625" customWidth="1"/>
    <col min="17" max="17" width="68.1640625" customWidth="1"/>
  </cols>
  <sheetData>
    <row r="1" spans="1:16">
      <c r="A1" s="3" t="s">
        <v>51</v>
      </c>
      <c r="B1" s="3" t="s">
        <v>52</v>
      </c>
      <c r="C1" t="s">
        <v>53</v>
      </c>
      <c r="D1" t="s">
        <v>54</v>
      </c>
      <c r="E1" t="s">
        <v>20</v>
      </c>
      <c r="F1" t="s">
        <v>25</v>
      </c>
      <c r="G1" t="s">
        <v>55</v>
      </c>
      <c r="H1" t="s">
        <v>56</v>
      </c>
      <c r="I1" t="s">
        <v>57</v>
      </c>
      <c r="J1" t="s">
        <v>58</v>
      </c>
      <c r="K1" t="s">
        <v>59</v>
      </c>
      <c r="L1" t="s">
        <v>60</v>
      </c>
      <c r="M1" t="s">
        <v>61</v>
      </c>
      <c r="N1" t="s">
        <v>62</v>
      </c>
      <c r="O1" t="s">
        <v>63</v>
      </c>
      <c r="P1" t="s">
        <v>49</v>
      </c>
    </row>
    <row r="2" spans="1:16" ht="19" hidden="1">
      <c r="A2" s="4">
        <v>43228</v>
      </c>
      <c r="B2" s="4">
        <v>43282</v>
      </c>
      <c r="C2" s="5" t="s">
        <v>78</v>
      </c>
      <c r="D2" s="1" t="s">
        <v>10</v>
      </c>
      <c r="E2" s="1" t="s">
        <v>21</v>
      </c>
      <c r="F2" s="1" t="s">
        <v>28</v>
      </c>
      <c r="G2" s="1"/>
      <c r="H2" s="1"/>
      <c r="I2" s="1">
        <f t="shared" ref="I2:I20" si="0">B2-A2</f>
        <v>54</v>
      </c>
      <c r="J2" s="1" t="str">
        <f t="shared" ref="J2:J65" si="1">IF(I2&lt;90,"U","A")</f>
        <v>U</v>
      </c>
      <c r="K2" s="1"/>
      <c r="L2" s="1">
        <v>-4500</v>
      </c>
      <c r="M2" s="1">
        <v>3</v>
      </c>
      <c r="N2" s="1">
        <v>2018</v>
      </c>
      <c r="O2" s="1">
        <v>0</v>
      </c>
      <c r="P2" s="1" t="s">
        <v>79</v>
      </c>
    </row>
    <row r="3" spans="1:16" ht="19" hidden="1">
      <c r="A3" s="4">
        <v>43228</v>
      </c>
      <c r="B3" s="4">
        <v>43282</v>
      </c>
      <c r="C3" s="5" t="s">
        <v>76</v>
      </c>
      <c r="D3" s="1" t="s">
        <v>16</v>
      </c>
      <c r="E3" s="1" t="s">
        <v>21</v>
      </c>
      <c r="F3" s="1" t="s">
        <v>26</v>
      </c>
      <c r="G3" s="1"/>
      <c r="H3" s="1"/>
      <c r="I3" s="1">
        <f t="shared" si="0"/>
        <v>54</v>
      </c>
      <c r="J3" s="1" t="str">
        <f t="shared" si="1"/>
        <v>U</v>
      </c>
      <c r="K3" s="1"/>
      <c r="L3" s="1">
        <v>120</v>
      </c>
      <c r="M3" s="1">
        <v>3</v>
      </c>
      <c r="N3" s="1">
        <v>2018</v>
      </c>
      <c r="O3" s="1">
        <v>0</v>
      </c>
      <c r="P3" s="1" t="s">
        <v>77</v>
      </c>
    </row>
    <row r="4" spans="1:16" ht="19">
      <c r="A4" s="4">
        <v>43228</v>
      </c>
      <c r="B4" s="4">
        <v>43282</v>
      </c>
      <c r="C4" s="5" t="s">
        <v>74</v>
      </c>
      <c r="D4" s="1" t="s">
        <v>12</v>
      </c>
      <c r="E4" s="1" t="s">
        <v>21</v>
      </c>
      <c r="F4" s="1" t="s">
        <v>28</v>
      </c>
      <c r="G4" s="1"/>
      <c r="H4" s="1"/>
      <c r="I4" s="1">
        <f t="shared" si="0"/>
        <v>54</v>
      </c>
      <c r="J4" s="1" t="str">
        <f t="shared" si="1"/>
        <v>U</v>
      </c>
      <c r="K4" s="1"/>
      <c r="L4" s="1">
        <v>150</v>
      </c>
      <c r="M4" s="1">
        <v>3</v>
      </c>
      <c r="N4" s="1">
        <v>2018</v>
      </c>
      <c r="O4" s="1">
        <v>0</v>
      </c>
      <c r="P4" s="1" t="s">
        <v>75</v>
      </c>
    </row>
    <row r="5" spans="1:16" ht="19" hidden="1">
      <c r="A5" s="4">
        <v>43228</v>
      </c>
      <c r="B5" s="4">
        <v>43282</v>
      </c>
      <c r="C5" s="5" t="s">
        <v>70</v>
      </c>
      <c r="D5" s="1" t="s">
        <v>16</v>
      </c>
      <c r="E5" s="1" t="s">
        <v>21</v>
      </c>
      <c r="F5" s="1" t="s">
        <v>26</v>
      </c>
      <c r="G5" s="1"/>
      <c r="H5" s="1"/>
      <c r="I5" s="1">
        <f t="shared" si="0"/>
        <v>54</v>
      </c>
      <c r="J5" s="1" t="str">
        <f t="shared" si="1"/>
        <v>U</v>
      </c>
      <c r="K5" s="1"/>
      <c r="L5" s="1">
        <v>307.60000000000002</v>
      </c>
      <c r="M5" s="1">
        <v>3</v>
      </c>
      <c r="N5" s="1">
        <v>2018</v>
      </c>
      <c r="O5" s="1">
        <v>0</v>
      </c>
      <c r="P5" s="1" t="s">
        <v>69</v>
      </c>
    </row>
    <row r="6" spans="1:16" ht="19" hidden="1">
      <c r="A6" s="4">
        <v>43228</v>
      </c>
      <c r="B6" s="4">
        <v>43282</v>
      </c>
      <c r="C6" s="5" t="s">
        <v>68</v>
      </c>
      <c r="D6" s="1" t="s">
        <v>16</v>
      </c>
      <c r="E6" s="1" t="s">
        <v>21</v>
      </c>
      <c r="F6" s="1" t="s">
        <v>26</v>
      </c>
      <c r="G6" s="1"/>
      <c r="H6" s="1"/>
      <c r="I6" s="1">
        <f t="shared" si="0"/>
        <v>54</v>
      </c>
      <c r="J6" s="1" t="str">
        <f t="shared" si="1"/>
        <v>U</v>
      </c>
      <c r="K6" s="1"/>
      <c r="L6" s="1">
        <v>365</v>
      </c>
      <c r="M6" s="1">
        <v>3</v>
      </c>
      <c r="N6" s="1">
        <v>2018</v>
      </c>
      <c r="O6" s="1"/>
      <c r="P6" s="1" t="s">
        <v>69</v>
      </c>
    </row>
    <row r="7" spans="1:16" ht="19" hidden="1">
      <c r="A7" s="4">
        <v>43228</v>
      </c>
      <c r="B7" s="4">
        <v>43282</v>
      </c>
      <c r="C7" s="5" t="s">
        <v>64</v>
      </c>
      <c r="D7" s="1" t="s">
        <v>16</v>
      </c>
      <c r="E7" s="1" t="s">
        <v>21</v>
      </c>
      <c r="F7" s="1" t="s">
        <v>26</v>
      </c>
      <c r="G7" s="1"/>
      <c r="H7" s="1"/>
      <c r="I7" s="1">
        <f t="shared" si="0"/>
        <v>54</v>
      </c>
      <c r="J7" s="1" t="str">
        <f t="shared" si="1"/>
        <v>U</v>
      </c>
      <c r="K7" s="1"/>
      <c r="L7" s="1">
        <v>931.2</v>
      </c>
      <c r="M7" s="1">
        <v>3</v>
      </c>
      <c r="N7" s="1">
        <v>2018</v>
      </c>
      <c r="O7" s="1">
        <v>0</v>
      </c>
      <c r="P7" s="1" t="s">
        <v>65</v>
      </c>
    </row>
    <row r="8" spans="1:16" ht="38" hidden="1">
      <c r="A8" s="4">
        <v>42863</v>
      </c>
      <c r="B8" s="4">
        <v>43160</v>
      </c>
      <c r="C8" s="5" t="s">
        <v>317</v>
      </c>
      <c r="D8" s="1" t="s">
        <v>12</v>
      </c>
      <c r="E8" s="1" t="s">
        <v>23</v>
      </c>
      <c r="F8" s="1" t="s">
        <v>30</v>
      </c>
      <c r="G8" s="1"/>
      <c r="H8" s="1"/>
      <c r="I8" s="1">
        <f t="shared" si="0"/>
        <v>297</v>
      </c>
      <c r="J8" s="1" t="str">
        <f t="shared" si="1"/>
        <v>A</v>
      </c>
      <c r="K8" s="1"/>
      <c r="L8" s="1">
        <v>370</v>
      </c>
      <c r="M8" s="1">
        <v>1</v>
      </c>
      <c r="N8" s="1">
        <v>2018</v>
      </c>
      <c r="O8" s="1">
        <v>0</v>
      </c>
      <c r="P8" s="1" t="s">
        <v>318</v>
      </c>
    </row>
    <row r="9" spans="1:16" ht="19" hidden="1">
      <c r="A9" s="4">
        <v>42863</v>
      </c>
      <c r="B9" s="4">
        <v>43160</v>
      </c>
      <c r="C9" s="5" t="s">
        <v>86</v>
      </c>
      <c r="D9" s="1" t="s">
        <v>16</v>
      </c>
      <c r="E9" s="1" t="s">
        <v>21</v>
      </c>
      <c r="F9" s="1" t="s">
        <v>26</v>
      </c>
      <c r="G9" s="1"/>
      <c r="H9" s="1"/>
      <c r="I9" s="1">
        <f t="shared" si="0"/>
        <v>297</v>
      </c>
      <c r="J9" s="1" t="str">
        <f t="shared" si="1"/>
        <v>A</v>
      </c>
      <c r="K9" s="1"/>
      <c r="L9" s="1">
        <v>200</v>
      </c>
      <c r="M9" s="1">
        <v>1</v>
      </c>
      <c r="N9" s="1">
        <v>2018</v>
      </c>
      <c r="O9" s="1">
        <v>0</v>
      </c>
      <c r="P9" s="1" t="s">
        <v>87</v>
      </c>
    </row>
    <row r="10" spans="1:16" ht="19" hidden="1">
      <c r="A10" s="4">
        <v>42863</v>
      </c>
      <c r="B10" s="4">
        <v>43282</v>
      </c>
      <c r="C10" s="5" t="s">
        <v>66</v>
      </c>
      <c r="D10" s="1" t="s">
        <v>16</v>
      </c>
      <c r="E10" s="1" t="s">
        <v>21</v>
      </c>
      <c r="F10" s="1" t="s">
        <v>26</v>
      </c>
      <c r="G10" s="1"/>
      <c r="H10" s="1"/>
      <c r="I10" s="1">
        <f t="shared" si="0"/>
        <v>419</v>
      </c>
      <c r="J10" s="1" t="str">
        <f t="shared" si="1"/>
        <v>A</v>
      </c>
      <c r="K10" s="1"/>
      <c r="L10" s="1">
        <v>441.7</v>
      </c>
      <c r="M10" s="1">
        <v>3</v>
      </c>
      <c r="N10" s="1">
        <v>2018</v>
      </c>
      <c r="O10" s="1">
        <v>0</v>
      </c>
      <c r="P10" s="1" t="s">
        <v>67</v>
      </c>
    </row>
    <row r="11" spans="1:16" ht="19" hidden="1">
      <c r="A11" s="4">
        <v>42863</v>
      </c>
      <c r="B11" s="4">
        <v>43282</v>
      </c>
      <c r="C11" s="5" t="s">
        <v>71</v>
      </c>
      <c r="D11" s="1" t="s">
        <v>16</v>
      </c>
      <c r="E11" s="1" t="s">
        <v>21</v>
      </c>
      <c r="F11" s="1" t="s">
        <v>26</v>
      </c>
      <c r="G11" s="1"/>
      <c r="H11" s="1"/>
      <c r="I11" s="1">
        <f t="shared" si="0"/>
        <v>419</v>
      </c>
      <c r="J11" s="1" t="str">
        <f t="shared" si="1"/>
        <v>A</v>
      </c>
      <c r="K11" s="1"/>
      <c r="L11" s="1">
        <v>240</v>
      </c>
      <c r="M11" s="1">
        <v>3</v>
      </c>
      <c r="N11" s="1">
        <v>2018</v>
      </c>
      <c r="O11" s="1">
        <v>0</v>
      </c>
      <c r="P11" s="1" t="s">
        <v>72</v>
      </c>
    </row>
    <row r="12" spans="1:16" ht="19" hidden="1">
      <c r="A12" s="4">
        <v>42863</v>
      </c>
      <c r="B12" s="4">
        <v>43282</v>
      </c>
      <c r="C12" s="5" t="s">
        <v>73</v>
      </c>
      <c r="D12" s="1" t="s">
        <v>16</v>
      </c>
      <c r="E12" s="1" t="s">
        <v>21</v>
      </c>
      <c r="F12" s="1" t="s">
        <v>26</v>
      </c>
      <c r="G12" s="1"/>
      <c r="H12" s="1"/>
      <c r="I12" s="1">
        <f t="shared" si="0"/>
        <v>419</v>
      </c>
      <c r="J12" s="1" t="str">
        <f t="shared" si="1"/>
        <v>A</v>
      </c>
      <c r="K12" s="1"/>
      <c r="L12" s="1">
        <v>194</v>
      </c>
      <c r="M12" s="1">
        <v>3</v>
      </c>
      <c r="N12" s="1">
        <v>2018</v>
      </c>
      <c r="O12" s="1">
        <v>0</v>
      </c>
      <c r="P12" s="1" t="s">
        <v>67</v>
      </c>
    </row>
    <row r="13" spans="1:16" ht="19" hidden="1">
      <c r="A13" s="4">
        <v>42863</v>
      </c>
      <c r="B13" s="4">
        <v>43282</v>
      </c>
      <c r="C13" s="5" t="s">
        <v>80</v>
      </c>
      <c r="D13" s="1" t="s">
        <v>10</v>
      </c>
      <c r="E13" s="1" t="s">
        <v>21</v>
      </c>
      <c r="F13" s="1" t="s">
        <v>28</v>
      </c>
      <c r="G13" s="1"/>
      <c r="H13" s="1"/>
      <c r="I13" s="1">
        <f t="shared" si="0"/>
        <v>419</v>
      </c>
      <c r="J13" s="1" t="str">
        <f t="shared" si="1"/>
        <v>A</v>
      </c>
      <c r="K13" s="1"/>
      <c r="L13" s="1">
        <v>-60</v>
      </c>
      <c r="M13" s="1">
        <v>3</v>
      </c>
      <c r="N13" s="1">
        <v>2018</v>
      </c>
      <c r="O13" s="1">
        <v>0</v>
      </c>
      <c r="P13" s="1" t="s">
        <v>81</v>
      </c>
    </row>
    <row r="14" spans="1:16" ht="19" hidden="1">
      <c r="A14" s="4">
        <v>42338</v>
      </c>
      <c r="B14" s="4">
        <v>43282</v>
      </c>
      <c r="C14" s="5" t="s">
        <v>125</v>
      </c>
      <c r="D14" s="1" t="s">
        <v>10</v>
      </c>
      <c r="E14" s="1" t="s">
        <v>21</v>
      </c>
      <c r="F14" s="6" t="s">
        <v>28</v>
      </c>
      <c r="G14" s="1"/>
      <c r="H14" s="1"/>
      <c r="I14" s="1">
        <f t="shared" si="0"/>
        <v>944</v>
      </c>
      <c r="J14" s="1" t="str">
        <f t="shared" si="1"/>
        <v>A</v>
      </c>
      <c r="K14" s="1"/>
      <c r="L14" s="7">
        <v>-684.8</v>
      </c>
      <c r="M14" s="1">
        <v>3</v>
      </c>
      <c r="N14" s="1">
        <v>2018</v>
      </c>
      <c r="O14" s="1">
        <v>0</v>
      </c>
      <c r="P14" s="8" t="s">
        <v>126</v>
      </c>
    </row>
    <row r="15" spans="1:16" ht="19" hidden="1">
      <c r="A15" s="4">
        <v>42863</v>
      </c>
      <c r="B15" s="4">
        <v>42864</v>
      </c>
      <c r="C15" s="5" t="s">
        <v>617</v>
      </c>
      <c r="D15" s="1" t="s">
        <v>12</v>
      </c>
      <c r="E15" s="1" t="s">
        <v>23</v>
      </c>
      <c r="F15" s="6" t="s">
        <v>30</v>
      </c>
      <c r="G15" s="1"/>
      <c r="H15" s="1"/>
      <c r="I15" s="1">
        <f t="shared" si="0"/>
        <v>1</v>
      </c>
      <c r="J15" s="1" t="str">
        <f t="shared" si="1"/>
        <v>U</v>
      </c>
      <c r="K15" s="1"/>
      <c r="L15" s="7">
        <v>200</v>
      </c>
      <c r="M15" s="1">
        <v>2</v>
      </c>
      <c r="N15" s="1">
        <v>2017</v>
      </c>
      <c r="O15" s="1">
        <v>0</v>
      </c>
      <c r="P15" s="8" t="s">
        <v>618</v>
      </c>
    </row>
    <row r="16" spans="1:16" ht="57" hidden="1">
      <c r="A16" s="4">
        <v>42863</v>
      </c>
      <c r="B16" s="4">
        <v>42917</v>
      </c>
      <c r="C16" s="5" t="s">
        <v>118</v>
      </c>
      <c r="D16" s="1" t="s">
        <v>12</v>
      </c>
      <c r="E16" s="1" t="s">
        <v>23</v>
      </c>
      <c r="F16" s="6" t="s">
        <v>30</v>
      </c>
      <c r="G16" s="1"/>
      <c r="H16" s="1"/>
      <c r="I16" s="1">
        <f t="shared" si="0"/>
        <v>54</v>
      </c>
      <c r="J16" s="1" t="str">
        <f t="shared" si="1"/>
        <v>U</v>
      </c>
      <c r="K16" s="1"/>
      <c r="L16" s="7">
        <v>1600</v>
      </c>
      <c r="M16" s="1">
        <v>3</v>
      </c>
      <c r="N16" s="1">
        <v>2017</v>
      </c>
      <c r="O16" s="1">
        <v>0</v>
      </c>
      <c r="P16" s="8" t="s">
        <v>81</v>
      </c>
    </row>
    <row r="17" spans="1:16" ht="19">
      <c r="A17" s="4">
        <v>42863</v>
      </c>
      <c r="B17" s="4">
        <v>42917</v>
      </c>
      <c r="C17" s="5" t="s">
        <v>120</v>
      </c>
      <c r="D17" s="1" t="s">
        <v>12</v>
      </c>
      <c r="E17" s="1" t="s">
        <v>21</v>
      </c>
      <c r="F17" s="6" t="s">
        <v>28</v>
      </c>
      <c r="G17" s="1"/>
      <c r="H17" s="1"/>
      <c r="I17" s="1">
        <f t="shared" si="0"/>
        <v>54</v>
      </c>
      <c r="J17" s="1" t="str">
        <f t="shared" si="1"/>
        <v>U</v>
      </c>
      <c r="K17" s="1"/>
      <c r="L17" s="7">
        <v>-950</v>
      </c>
      <c r="M17" s="1">
        <v>3</v>
      </c>
      <c r="N17" s="1">
        <v>2017</v>
      </c>
      <c r="O17" s="1">
        <v>0</v>
      </c>
      <c r="P17" s="8" t="s">
        <v>121</v>
      </c>
    </row>
    <row r="18" spans="1:16" ht="38" hidden="1">
      <c r="A18" s="4">
        <v>42863</v>
      </c>
      <c r="B18" s="4">
        <v>42917</v>
      </c>
      <c r="C18" s="5" t="s">
        <v>109</v>
      </c>
      <c r="D18" s="6" t="s">
        <v>18</v>
      </c>
      <c r="E18" s="1" t="s">
        <v>21</v>
      </c>
      <c r="F18" s="6" t="s">
        <v>28</v>
      </c>
      <c r="G18" s="1"/>
      <c r="H18" s="1"/>
      <c r="I18" s="1">
        <f t="shared" si="0"/>
        <v>54</v>
      </c>
      <c r="J18" s="1" t="str">
        <f t="shared" si="1"/>
        <v>U</v>
      </c>
      <c r="K18" s="1"/>
      <c r="L18" s="7">
        <v>-70</v>
      </c>
      <c r="M18" s="1">
        <v>3</v>
      </c>
      <c r="N18" s="1">
        <v>2017</v>
      </c>
      <c r="O18" s="1">
        <v>0</v>
      </c>
      <c r="P18" s="8" t="s">
        <v>110</v>
      </c>
    </row>
    <row r="19" spans="1:16" ht="19" hidden="1">
      <c r="A19" s="4">
        <v>42863</v>
      </c>
      <c r="B19" s="4">
        <v>42917</v>
      </c>
      <c r="C19" s="5" t="s">
        <v>107</v>
      </c>
      <c r="D19" s="1" t="s">
        <v>16</v>
      </c>
      <c r="E19" s="1" t="s">
        <v>21</v>
      </c>
      <c r="F19" s="6" t="s">
        <v>26</v>
      </c>
      <c r="G19" s="1"/>
      <c r="H19" s="1"/>
      <c r="I19" s="1">
        <f t="shared" si="0"/>
        <v>54</v>
      </c>
      <c r="J19" s="1" t="str">
        <f t="shared" si="1"/>
        <v>U</v>
      </c>
      <c r="K19" s="4"/>
      <c r="L19" s="7">
        <v>110</v>
      </c>
      <c r="M19" s="1">
        <v>3</v>
      </c>
      <c r="N19" s="1">
        <v>2017</v>
      </c>
      <c r="O19" s="1">
        <v>0</v>
      </c>
      <c r="P19" s="8" t="s">
        <v>108</v>
      </c>
    </row>
    <row r="20" spans="1:16" ht="38" hidden="1">
      <c r="A20" s="4">
        <v>42863</v>
      </c>
      <c r="B20" s="4">
        <v>42917</v>
      </c>
      <c r="C20" s="5" t="s">
        <v>106</v>
      </c>
      <c r="D20" s="1" t="s">
        <v>16</v>
      </c>
      <c r="E20" s="1" t="s">
        <v>21</v>
      </c>
      <c r="F20" s="6" t="s">
        <v>26</v>
      </c>
      <c r="G20" s="1"/>
      <c r="H20" s="1"/>
      <c r="I20" s="1">
        <f t="shared" si="0"/>
        <v>54</v>
      </c>
      <c r="J20" s="1" t="str">
        <f t="shared" si="1"/>
        <v>U</v>
      </c>
      <c r="K20" s="1"/>
      <c r="L20" s="7">
        <v>119.6</v>
      </c>
      <c r="M20" s="1">
        <v>3</v>
      </c>
      <c r="N20" s="1">
        <v>2017</v>
      </c>
      <c r="O20" s="1">
        <v>0</v>
      </c>
      <c r="P20" s="8" t="s">
        <v>101</v>
      </c>
    </row>
    <row r="21" spans="1:16" ht="19" hidden="1">
      <c r="A21" s="4">
        <v>42863</v>
      </c>
      <c r="B21" s="4">
        <v>42979</v>
      </c>
      <c r="C21" s="5" t="s">
        <v>88</v>
      </c>
      <c r="D21" s="1" t="s">
        <v>14</v>
      </c>
      <c r="E21" s="1" t="s">
        <v>21</v>
      </c>
      <c r="F21" s="6" t="s">
        <v>36</v>
      </c>
      <c r="G21" s="1"/>
      <c r="H21" s="1"/>
      <c r="I21" s="1">
        <v>116</v>
      </c>
      <c r="J21" s="1" t="str">
        <f t="shared" si="1"/>
        <v>A</v>
      </c>
      <c r="K21" s="1"/>
      <c r="L21" s="9">
        <v>150</v>
      </c>
      <c r="M21" s="1">
        <v>3</v>
      </c>
      <c r="N21" s="1">
        <v>2017</v>
      </c>
      <c r="O21" s="1">
        <v>0</v>
      </c>
      <c r="P21" s="8" t="s">
        <v>89</v>
      </c>
    </row>
    <row r="22" spans="1:16" ht="38" hidden="1">
      <c r="A22" s="4">
        <v>42702</v>
      </c>
      <c r="B22" s="4">
        <v>42917</v>
      </c>
      <c r="C22" s="5" t="s">
        <v>100</v>
      </c>
      <c r="D22" s="1" t="s">
        <v>10</v>
      </c>
      <c r="E22" s="1" t="s">
        <v>23</v>
      </c>
      <c r="F22" s="6" t="s">
        <v>32</v>
      </c>
      <c r="G22" s="1"/>
      <c r="H22" s="1"/>
      <c r="I22" s="1">
        <f>B22-A22</f>
        <v>215</v>
      </c>
      <c r="J22" s="1" t="str">
        <f t="shared" si="1"/>
        <v>A</v>
      </c>
      <c r="K22" s="1"/>
      <c r="L22" s="7">
        <v>105</v>
      </c>
      <c r="M22" s="1">
        <v>3</v>
      </c>
      <c r="N22" s="1">
        <v>2017</v>
      </c>
      <c r="O22" s="1">
        <v>0</v>
      </c>
      <c r="P22" s="8" t="s">
        <v>101</v>
      </c>
    </row>
    <row r="23" spans="1:16" ht="19" hidden="1">
      <c r="A23" s="4">
        <v>42702</v>
      </c>
      <c r="B23" s="4">
        <v>42917</v>
      </c>
      <c r="C23" s="5" t="s">
        <v>82</v>
      </c>
      <c r="D23" s="1" t="s">
        <v>10</v>
      </c>
      <c r="E23" s="1" t="s">
        <v>21</v>
      </c>
      <c r="F23" s="6" t="s">
        <v>28</v>
      </c>
      <c r="G23" s="1"/>
      <c r="H23" s="1"/>
      <c r="I23" s="1">
        <f>B23-A23</f>
        <v>215</v>
      </c>
      <c r="J23" s="1" t="str">
        <f t="shared" si="1"/>
        <v>A</v>
      </c>
      <c r="K23" s="1"/>
      <c r="L23" s="7">
        <v>-250</v>
      </c>
      <c r="M23" s="1">
        <v>3</v>
      </c>
      <c r="N23" s="1">
        <v>2017</v>
      </c>
      <c r="O23" s="1">
        <v>0</v>
      </c>
      <c r="P23" s="8" t="s">
        <v>83</v>
      </c>
    </row>
    <row r="24" spans="1:16" ht="19" hidden="1">
      <c r="A24" s="4">
        <v>42628</v>
      </c>
      <c r="B24" s="4">
        <v>42917</v>
      </c>
      <c r="C24" s="5" t="s">
        <v>102</v>
      </c>
      <c r="D24" s="1" t="s">
        <v>18</v>
      </c>
      <c r="E24" s="1" t="s">
        <v>23</v>
      </c>
      <c r="F24" s="6" t="s">
        <v>32</v>
      </c>
      <c r="G24" s="1"/>
      <c r="H24" s="1"/>
      <c r="I24" s="1">
        <f>B24-A24</f>
        <v>289</v>
      </c>
      <c r="J24" s="1" t="str">
        <f t="shared" si="1"/>
        <v>A</v>
      </c>
      <c r="K24" s="1"/>
      <c r="L24" s="7">
        <v>50</v>
      </c>
      <c r="M24" s="1">
        <v>3</v>
      </c>
      <c r="N24" s="1">
        <v>2017</v>
      </c>
      <c r="O24" s="1">
        <v>0</v>
      </c>
      <c r="P24" s="82" t="s">
        <v>103</v>
      </c>
    </row>
    <row r="25" spans="1:16" ht="38" hidden="1">
      <c r="A25" s="4">
        <v>42493</v>
      </c>
      <c r="B25" s="4">
        <v>42917</v>
      </c>
      <c r="C25" s="5" t="s">
        <v>162</v>
      </c>
      <c r="D25" s="6" t="s">
        <v>18</v>
      </c>
      <c r="E25" s="1" t="s">
        <v>23</v>
      </c>
      <c r="F25" s="6" t="s">
        <v>30</v>
      </c>
      <c r="G25" s="1"/>
      <c r="H25" s="1"/>
      <c r="I25" s="1">
        <f>B25-A25</f>
        <v>424</v>
      </c>
      <c r="J25" s="1" t="str">
        <f t="shared" si="1"/>
        <v>A</v>
      </c>
      <c r="K25" s="1"/>
      <c r="L25" s="9">
        <v>1150</v>
      </c>
      <c r="M25" s="1">
        <v>3</v>
      </c>
      <c r="N25" s="1">
        <v>2017</v>
      </c>
      <c r="O25" s="1">
        <v>0</v>
      </c>
      <c r="P25" s="8" t="s">
        <v>93</v>
      </c>
    </row>
    <row r="26" spans="1:16" ht="19" hidden="1">
      <c r="A26" s="4">
        <v>42493</v>
      </c>
      <c r="B26" s="4">
        <v>42917</v>
      </c>
      <c r="C26" s="5" t="s">
        <v>116</v>
      </c>
      <c r="D26" s="1" t="s">
        <v>12</v>
      </c>
      <c r="E26" s="1" t="s">
        <v>23</v>
      </c>
      <c r="F26" s="6" t="s">
        <v>32</v>
      </c>
      <c r="G26" s="1"/>
      <c r="H26" s="1"/>
      <c r="I26" s="1">
        <f>B26-A26</f>
        <v>424</v>
      </c>
      <c r="J26" s="1" t="str">
        <f t="shared" si="1"/>
        <v>A</v>
      </c>
      <c r="K26" s="1"/>
      <c r="L26" s="7">
        <v>100</v>
      </c>
      <c r="M26" s="1">
        <v>3</v>
      </c>
      <c r="N26" s="1">
        <v>2017</v>
      </c>
      <c r="O26" s="1">
        <v>0</v>
      </c>
      <c r="P26" s="8" t="s">
        <v>117</v>
      </c>
    </row>
    <row r="27" spans="1:16" ht="19" hidden="1">
      <c r="A27" s="4">
        <v>42493</v>
      </c>
      <c r="B27" s="4">
        <v>42917</v>
      </c>
      <c r="C27" s="5" t="s">
        <v>90</v>
      </c>
      <c r="D27" s="1" t="s">
        <v>14</v>
      </c>
      <c r="E27" s="1" t="s">
        <v>21</v>
      </c>
      <c r="F27" s="6" t="s">
        <v>36</v>
      </c>
      <c r="G27" s="1"/>
      <c r="H27" s="1"/>
      <c r="I27" s="1">
        <v>424</v>
      </c>
      <c r="J27" s="1" t="str">
        <f t="shared" si="1"/>
        <v>A</v>
      </c>
      <c r="K27" s="1"/>
      <c r="L27" s="9">
        <v>2460</v>
      </c>
      <c r="M27" s="1">
        <v>3</v>
      </c>
      <c r="N27" s="1">
        <v>2017</v>
      </c>
      <c r="O27" s="1">
        <v>0</v>
      </c>
      <c r="P27" s="8" t="s">
        <v>91</v>
      </c>
    </row>
    <row r="28" spans="1:16" ht="19" hidden="1">
      <c r="A28" s="4">
        <v>42493</v>
      </c>
      <c r="B28" s="4">
        <v>42917</v>
      </c>
      <c r="C28" s="5" t="s">
        <v>92</v>
      </c>
      <c r="D28" s="6" t="s">
        <v>18</v>
      </c>
      <c r="E28" s="1" t="s">
        <v>21</v>
      </c>
      <c r="F28" s="6" t="s">
        <v>28</v>
      </c>
      <c r="G28" s="1"/>
      <c r="H28" s="1"/>
      <c r="I28" s="1">
        <f t="shared" ref="I28:I33" si="2">B28-A28</f>
        <v>424</v>
      </c>
      <c r="J28" s="1" t="str">
        <f t="shared" si="1"/>
        <v>A</v>
      </c>
      <c r="K28" s="1"/>
      <c r="L28" s="9">
        <v>245</v>
      </c>
      <c r="M28" s="1">
        <v>3</v>
      </c>
      <c r="N28" s="1">
        <v>2017</v>
      </c>
      <c r="O28" s="1">
        <v>0</v>
      </c>
      <c r="P28" s="8" t="s">
        <v>93</v>
      </c>
    </row>
    <row r="29" spans="1:16" ht="19" hidden="1">
      <c r="A29" s="4">
        <v>42493</v>
      </c>
      <c r="B29" s="4">
        <v>42917</v>
      </c>
      <c r="C29" s="5" t="s">
        <v>98</v>
      </c>
      <c r="D29" s="1" t="s">
        <v>16</v>
      </c>
      <c r="E29" s="1" t="s">
        <v>21</v>
      </c>
      <c r="F29" s="6" t="s">
        <v>26</v>
      </c>
      <c r="G29" s="1"/>
      <c r="H29" s="1"/>
      <c r="I29" s="1">
        <f t="shared" si="2"/>
        <v>424</v>
      </c>
      <c r="J29" s="1" t="str">
        <f t="shared" si="1"/>
        <v>A</v>
      </c>
      <c r="K29" s="1"/>
      <c r="L29" s="7">
        <v>180</v>
      </c>
      <c r="M29" s="1">
        <v>3</v>
      </c>
      <c r="N29" s="1">
        <v>2017</v>
      </c>
      <c r="O29" s="1">
        <v>0</v>
      </c>
      <c r="P29" s="8" t="s">
        <v>99</v>
      </c>
    </row>
    <row r="30" spans="1:16" ht="19" hidden="1">
      <c r="A30" s="4">
        <v>42493</v>
      </c>
      <c r="B30" s="4">
        <v>42917</v>
      </c>
      <c r="C30" s="5" t="s">
        <v>113</v>
      </c>
      <c r="D30" s="1" t="s">
        <v>18</v>
      </c>
      <c r="E30" s="1" t="s">
        <v>21</v>
      </c>
      <c r="F30" s="6" t="s">
        <v>28</v>
      </c>
      <c r="G30" s="1"/>
      <c r="H30" s="1"/>
      <c r="I30" s="1">
        <f t="shared" si="2"/>
        <v>424</v>
      </c>
      <c r="J30" s="1" t="str">
        <f t="shared" si="1"/>
        <v>A</v>
      </c>
      <c r="K30" s="1"/>
      <c r="L30" s="7">
        <v>-250</v>
      </c>
      <c r="M30" s="1">
        <v>3</v>
      </c>
      <c r="N30" s="1">
        <v>2017</v>
      </c>
      <c r="O30" s="1">
        <v>0</v>
      </c>
      <c r="P30" s="8" t="s">
        <v>114</v>
      </c>
    </row>
    <row r="31" spans="1:16" ht="38" hidden="1">
      <c r="A31" s="4">
        <v>42493</v>
      </c>
      <c r="B31" s="4">
        <v>42917</v>
      </c>
      <c r="C31" s="5" t="s">
        <v>115</v>
      </c>
      <c r="D31" s="6" t="s">
        <v>18</v>
      </c>
      <c r="E31" s="1" t="s">
        <v>21</v>
      </c>
      <c r="F31" s="6" t="s">
        <v>28</v>
      </c>
      <c r="G31" s="1"/>
      <c r="H31" s="1"/>
      <c r="I31" s="1">
        <f t="shared" si="2"/>
        <v>424</v>
      </c>
      <c r="J31" s="1" t="str">
        <f t="shared" si="1"/>
        <v>A</v>
      </c>
      <c r="K31" s="1"/>
      <c r="L31" s="9">
        <v>-700</v>
      </c>
      <c r="M31" s="1">
        <v>3</v>
      </c>
      <c r="N31" s="1">
        <v>2017</v>
      </c>
      <c r="O31" s="1">
        <v>0</v>
      </c>
      <c r="P31" s="8" t="s">
        <v>93</v>
      </c>
    </row>
    <row r="32" spans="1:16" ht="38" hidden="1">
      <c r="A32" s="4">
        <v>42493</v>
      </c>
      <c r="B32" s="4">
        <v>42917</v>
      </c>
      <c r="C32" s="5" t="s">
        <v>119</v>
      </c>
      <c r="D32" s="6" t="s">
        <v>18</v>
      </c>
      <c r="E32" s="1" t="s">
        <v>21</v>
      </c>
      <c r="F32" s="6" t="s">
        <v>28</v>
      </c>
      <c r="G32" s="1"/>
      <c r="H32" s="1"/>
      <c r="I32" s="1">
        <f t="shared" si="2"/>
        <v>424</v>
      </c>
      <c r="J32" s="1" t="str">
        <f t="shared" si="1"/>
        <v>A</v>
      </c>
      <c r="K32" s="1"/>
      <c r="L32" s="7">
        <v>-750</v>
      </c>
      <c r="M32" s="1">
        <v>3</v>
      </c>
      <c r="N32" s="1">
        <v>2017</v>
      </c>
      <c r="O32" s="1">
        <v>0</v>
      </c>
      <c r="P32" s="8" t="s">
        <v>93</v>
      </c>
    </row>
    <row r="33" spans="1:16" ht="19" hidden="1">
      <c r="A33" s="4">
        <v>42493</v>
      </c>
      <c r="B33" s="4">
        <v>42917</v>
      </c>
      <c r="C33" s="5" t="s">
        <v>122</v>
      </c>
      <c r="D33" s="1" t="s">
        <v>12</v>
      </c>
      <c r="E33" s="1" t="s">
        <v>21</v>
      </c>
      <c r="F33" s="6" t="s">
        <v>28</v>
      </c>
      <c r="G33" s="1"/>
      <c r="H33" s="1"/>
      <c r="I33" s="1">
        <f t="shared" si="2"/>
        <v>424</v>
      </c>
      <c r="J33" s="1" t="str">
        <f t="shared" si="1"/>
        <v>A</v>
      </c>
      <c r="K33" s="1"/>
      <c r="L33" s="7">
        <v>-950</v>
      </c>
      <c r="M33" s="1">
        <v>3</v>
      </c>
      <c r="N33" s="1">
        <v>2017</v>
      </c>
      <c r="O33" s="1">
        <v>0</v>
      </c>
      <c r="P33" s="8" t="s">
        <v>123</v>
      </c>
    </row>
    <row r="34" spans="1:16" ht="19" hidden="1">
      <c r="A34" s="4">
        <v>42237</v>
      </c>
      <c r="B34" s="4">
        <v>42917</v>
      </c>
      <c r="C34" s="5" t="s">
        <v>104</v>
      </c>
      <c r="D34" s="1" t="s">
        <v>14</v>
      </c>
      <c r="E34" s="1" t="s">
        <v>21</v>
      </c>
      <c r="F34" s="6" t="s">
        <v>36</v>
      </c>
      <c r="G34" s="1"/>
      <c r="H34" s="1"/>
      <c r="I34" s="1">
        <v>680</v>
      </c>
      <c r="J34" s="1" t="str">
        <f t="shared" si="1"/>
        <v>A</v>
      </c>
      <c r="K34" s="1"/>
      <c r="L34" s="9">
        <v>130</v>
      </c>
      <c r="M34" s="1">
        <v>3</v>
      </c>
      <c r="N34" s="1">
        <v>2017</v>
      </c>
      <c r="O34" s="1">
        <v>0</v>
      </c>
      <c r="P34" s="8" t="s">
        <v>105</v>
      </c>
    </row>
    <row r="35" spans="1:16" ht="19" hidden="1">
      <c r="A35" s="4">
        <v>42136</v>
      </c>
      <c r="B35" s="4">
        <v>42917</v>
      </c>
      <c r="C35" s="5" t="s">
        <v>94</v>
      </c>
      <c r="D35" s="1" t="s">
        <v>14</v>
      </c>
      <c r="E35" s="1" t="s">
        <v>21</v>
      </c>
      <c r="F35" s="6" t="s">
        <v>36</v>
      </c>
      <c r="G35" s="1"/>
      <c r="H35" s="1"/>
      <c r="I35" s="1">
        <v>781</v>
      </c>
      <c r="J35" s="1" t="str">
        <f t="shared" si="1"/>
        <v>A</v>
      </c>
      <c r="K35" s="1"/>
      <c r="L35" s="9">
        <v>200</v>
      </c>
      <c r="M35" s="1">
        <v>3</v>
      </c>
      <c r="N35" s="1">
        <v>2017</v>
      </c>
      <c r="O35" s="1">
        <v>0</v>
      </c>
      <c r="P35" s="8" t="s">
        <v>95</v>
      </c>
    </row>
    <row r="36" spans="1:16" ht="19" hidden="1">
      <c r="A36" s="4">
        <v>42136</v>
      </c>
      <c r="B36" s="4">
        <v>42917</v>
      </c>
      <c r="C36" s="5" t="s">
        <v>127</v>
      </c>
      <c r="D36" s="1" t="s">
        <v>10</v>
      </c>
      <c r="E36" s="1" t="s">
        <v>21</v>
      </c>
      <c r="F36" s="6" t="s">
        <v>28</v>
      </c>
      <c r="G36" s="1"/>
      <c r="H36" s="1"/>
      <c r="I36" s="1">
        <f t="shared" ref="I36:I48" si="3">B36-A36</f>
        <v>781</v>
      </c>
      <c r="J36" s="1" t="str">
        <f t="shared" si="1"/>
        <v>A</v>
      </c>
      <c r="K36" s="1"/>
      <c r="L36" s="7">
        <v>-1472.2</v>
      </c>
      <c r="M36" s="1">
        <v>3</v>
      </c>
      <c r="N36" s="1">
        <v>2017</v>
      </c>
      <c r="O36" s="1">
        <v>0</v>
      </c>
      <c r="P36" s="8" t="s">
        <v>128</v>
      </c>
    </row>
    <row r="37" spans="1:16" ht="19" hidden="1">
      <c r="A37" s="4">
        <v>41571</v>
      </c>
      <c r="B37" s="4">
        <v>42736</v>
      </c>
      <c r="C37" s="5" t="s">
        <v>174</v>
      </c>
      <c r="D37" s="1" t="s">
        <v>10</v>
      </c>
      <c r="E37" s="1" t="s">
        <v>21</v>
      </c>
      <c r="F37" s="6" t="s">
        <v>175</v>
      </c>
      <c r="G37" s="1"/>
      <c r="H37" s="1"/>
      <c r="I37" s="1">
        <f t="shared" si="3"/>
        <v>1165</v>
      </c>
      <c r="J37" s="1" t="str">
        <f t="shared" si="1"/>
        <v>A</v>
      </c>
      <c r="K37" s="1"/>
      <c r="L37" s="7">
        <v>1375.6</v>
      </c>
      <c r="M37" s="1">
        <v>1</v>
      </c>
      <c r="N37" s="1">
        <v>2017</v>
      </c>
      <c r="O37" s="1">
        <v>0</v>
      </c>
      <c r="P37" s="8" t="s">
        <v>164</v>
      </c>
    </row>
    <row r="38" spans="1:16" ht="19" hidden="1">
      <c r="A38" s="4">
        <v>41571</v>
      </c>
      <c r="B38" s="4">
        <v>42736</v>
      </c>
      <c r="C38" s="5" t="s">
        <v>199</v>
      </c>
      <c r="D38" s="1" t="s">
        <v>10</v>
      </c>
      <c r="E38" s="1" t="s">
        <v>21</v>
      </c>
      <c r="F38" s="6" t="s">
        <v>175</v>
      </c>
      <c r="G38" s="1"/>
      <c r="H38" s="1"/>
      <c r="I38" s="1">
        <f t="shared" si="3"/>
        <v>1165</v>
      </c>
      <c r="J38" s="1" t="str">
        <f t="shared" si="1"/>
        <v>A</v>
      </c>
      <c r="K38" s="1"/>
      <c r="L38" s="7">
        <v>324</v>
      </c>
      <c r="M38" s="1">
        <v>1</v>
      </c>
      <c r="N38" s="1">
        <v>2017</v>
      </c>
      <c r="O38" s="1">
        <v>0</v>
      </c>
      <c r="P38" s="8" t="s">
        <v>164</v>
      </c>
    </row>
    <row r="39" spans="1:16" ht="19" hidden="1">
      <c r="A39" s="4">
        <v>42493</v>
      </c>
      <c r="B39" s="4">
        <v>42493</v>
      </c>
      <c r="C39" s="5" t="s">
        <v>80</v>
      </c>
      <c r="D39" s="1" t="s">
        <v>10</v>
      </c>
      <c r="E39" s="1" t="s">
        <v>21</v>
      </c>
      <c r="F39" s="6" t="s">
        <v>28</v>
      </c>
      <c r="G39" s="1"/>
      <c r="H39" s="1"/>
      <c r="I39" s="1">
        <f t="shared" si="3"/>
        <v>0</v>
      </c>
      <c r="J39" s="1" t="str">
        <f t="shared" si="1"/>
        <v>U</v>
      </c>
      <c r="K39" s="1"/>
      <c r="L39" s="7">
        <v>-60</v>
      </c>
      <c r="M39" s="1">
        <v>2</v>
      </c>
      <c r="N39" s="1">
        <v>2016</v>
      </c>
      <c r="O39" s="1">
        <v>0</v>
      </c>
      <c r="P39" s="8" t="s">
        <v>124</v>
      </c>
    </row>
    <row r="40" spans="1:16" ht="19">
      <c r="A40" s="4">
        <v>42493</v>
      </c>
      <c r="B40" s="4">
        <v>42493</v>
      </c>
      <c r="C40" s="5" t="s">
        <v>143</v>
      </c>
      <c r="D40" s="1" t="s">
        <v>12</v>
      </c>
      <c r="E40" s="1" t="s">
        <v>21</v>
      </c>
      <c r="F40" s="6" t="s">
        <v>28</v>
      </c>
      <c r="G40" s="1"/>
      <c r="H40" s="1"/>
      <c r="I40" s="1">
        <f t="shared" si="3"/>
        <v>0</v>
      </c>
      <c r="J40" s="1" t="str">
        <f t="shared" si="1"/>
        <v>U</v>
      </c>
      <c r="K40" s="1"/>
      <c r="L40" s="7">
        <v>-15</v>
      </c>
      <c r="M40" s="1">
        <v>2</v>
      </c>
      <c r="N40" s="1">
        <v>2016</v>
      </c>
      <c r="O40" s="1">
        <v>0</v>
      </c>
      <c r="P40" s="8" t="s">
        <v>144</v>
      </c>
    </row>
    <row r="41" spans="1:16" ht="38" hidden="1">
      <c r="A41" s="4">
        <v>42493</v>
      </c>
      <c r="B41" s="4">
        <v>42493</v>
      </c>
      <c r="C41" s="5" t="s">
        <v>142</v>
      </c>
      <c r="D41" s="6" t="s">
        <v>18</v>
      </c>
      <c r="E41" s="1" t="s">
        <v>21</v>
      </c>
      <c r="F41" s="6" t="s">
        <v>36</v>
      </c>
      <c r="G41" s="1"/>
      <c r="H41" s="1"/>
      <c r="I41" s="1">
        <f t="shared" si="3"/>
        <v>0</v>
      </c>
      <c r="J41" s="1" t="str">
        <f t="shared" si="1"/>
        <v>U</v>
      </c>
      <c r="K41" s="1"/>
      <c r="L41" s="9">
        <v>250</v>
      </c>
      <c r="M41" s="1">
        <v>2</v>
      </c>
      <c r="N41" s="1">
        <v>2016</v>
      </c>
      <c r="O41" s="1">
        <v>0</v>
      </c>
      <c r="P41" s="8" t="s">
        <v>93</v>
      </c>
    </row>
    <row r="42" spans="1:16" ht="19" hidden="1">
      <c r="A42" s="4">
        <v>42493</v>
      </c>
      <c r="B42" s="4">
        <v>42493</v>
      </c>
      <c r="C42" s="5" t="s">
        <v>140</v>
      </c>
      <c r="D42" s="1" t="s">
        <v>16</v>
      </c>
      <c r="E42" s="1" t="s">
        <v>21</v>
      </c>
      <c r="F42" s="6" t="s">
        <v>26</v>
      </c>
      <c r="G42" s="1"/>
      <c r="H42" s="1"/>
      <c r="I42" s="1">
        <f t="shared" si="3"/>
        <v>0</v>
      </c>
      <c r="J42" s="1" t="str">
        <f t="shared" si="1"/>
        <v>U</v>
      </c>
      <c r="K42" s="1"/>
      <c r="L42" s="7">
        <v>1610</v>
      </c>
      <c r="M42" s="1">
        <v>2</v>
      </c>
      <c r="N42" s="1">
        <v>2016</v>
      </c>
      <c r="O42" s="1">
        <v>0</v>
      </c>
      <c r="P42" s="8" t="s">
        <v>141</v>
      </c>
    </row>
    <row r="43" spans="1:16" ht="38" hidden="1">
      <c r="A43" s="4">
        <v>42493</v>
      </c>
      <c r="B43" s="4">
        <v>42552</v>
      </c>
      <c r="C43" s="5" t="s">
        <v>111</v>
      </c>
      <c r="D43" s="1" t="s">
        <v>10</v>
      </c>
      <c r="E43" s="1" t="s">
        <v>21</v>
      </c>
      <c r="F43" s="6" t="s">
        <v>28</v>
      </c>
      <c r="G43" s="1"/>
      <c r="H43" s="1"/>
      <c r="I43" s="1">
        <f t="shared" si="3"/>
        <v>59</v>
      </c>
      <c r="J43" s="1" t="str">
        <f t="shared" si="1"/>
        <v>U</v>
      </c>
      <c r="K43" s="1"/>
      <c r="L43" s="7">
        <v>-1150</v>
      </c>
      <c r="M43" s="1">
        <v>3</v>
      </c>
      <c r="N43" s="1">
        <v>2016</v>
      </c>
      <c r="O43" s="1">
        <v>0</v>
      </c>
      <c r="P43" s="8" t="s">
        <v>112</v>
      </c>
    </row>
    <row r="44" spans="1:16" ht="19">
      <c r="A44" s="4">
        <v>42493</v>
      </c>
      <c r="B44" s="4">
        <v>42552</v>
      </c>
      <c r="C44" s="5" t="s">
        <v>139</v>
      </c>
      <c r="D44" s="1" t="s">
        <v>12</v>
      </c>
      <c r="E44" s="1" t="s">
        <v>21</v>
      </c>
      <c r="F44" s="6" t="s">
        <v>28</v>
      </c>
      <c r="G44" s="1"/>
      <c r="H44" s="1"/>
      <c r="I44" s="1">
        <f t="shared" si="3"/>
        <v>59</v>
      </c>
      <c r="J44" s="1" t="str">
        <f t="shared" si="1"/>
        <v>U</v>
      </c>
      <c r="K44" s="1"/>
      <c r="L44" s="7">
        <v>-650</v>
      </c>
      <c r="M44" s="1">
        <v>3</v>
      </c>
      <c r="N44" s="1">
        <v>2016</v>
      </c>
      <c r="O44" s="1">
        <v>0</v>
      </c>
      <c r="P44" s="8" t="s">
        <v>138</v>
      </c>
    </row>
    <row r="45" spans="1:16" ht="19">
      <c r="A45" s="4">
        <v>42493</v>
      </c>
      <c r="B45" s="4">
        <v>42552</v>
      </c>
      <c r="C45" s="5" t="s">
        <v>122</v>
      </c>
      <c r="D45" s="1" t="s">
        <v>12</v>
      </c>
      <c r="E45" s="1" t="s">
        <v>21</v>
      </c>
      <c r="F45" s="6" t="s">
        <v>28</v>
      </c>
      <c r="G45" s="1"/>
      <c r="H45" s="1"/>
      <c r="I45" s="1">
        <f t="shared" si="3"/>
        <v>59</v>
      </c>
      <c r="J45" s="1" t="str">
        <f t="shared" si="1"/>
        <v>U</v>
      </c>
      <c r="K45" s="1"/>
      <c r="L45" s="7">
        <v>-400</v>
      </c>
      <c r="M45" s="1">
        <v>3</v>
      </c>
      <c r="N45" s="1">
        <v>2016</v>
      </c>
      <c r="O45" s="1">
        <v>0</v>
      </c>
      <c r="P45" s="8" t="s">
        <v>123</v>
      </c>
    </row>
    <row r="46" spans="1:16" ht="19">
      <c r="A46" s="4">
        <v>42493</v>
      </c>
      <c r="B46" s="4">
        <v>42552</v>
      </c>
      <c r="C46" s="5" t="s">
        <v>137</v>
      </c>
      <c r="D46" s="1" t="s">
        <v>12</v>
      </c>
      <c r="E46" s="1" t="s">
        <v>21</v>
      </c>
      <c r="F46" s="6" t="s">
        <v>28</v>
      </c>
      <c r="G46" s="1"/>
      <c r="H46" s="1"/>
      <c r="I46" s="1">
        <f t="shared" si="3"/>
        <v>59</v>
      </c>
      <c r="J46" s="1" t="str">
        <f t="shared" si="1"/>
        <v>U</v>
      </c>
      <c r="K46" s="1"/>
      <c r="L46" s="7">
        <v>-150</v>
      </c>
      <c r="M46" s="1">
        <v>3</v>
      </c>
      <c r="N46" s="1">
        <v>2016</v>
      </c>
      <c r="O46" s="1">
        <v>0</v>
      </c>
      <c r="P46" s="8" t="s">
        <v>138</v>
      </c>
    </row>
    <row r="47" spans="1:16" ht="38" hidden="1">
      <c r="A47" s="4">
        <v>42493</v>
      </c>
      <c r="B47" s="4">
        <v>42552</v>
      </c>
      <c r="C47" s="5" t="s">
        <v>132</v>
      </c>
      <c r="D47" s="6" t="s">
        <v>18</v>
      </c>
      <c r="E47" s="1" t="s">
        <v>21</v>
      </c>
      <c r="F47" s="6" t="s">
        <v>26</v>
      </c>
      <c r="G47" s="1"/>
      <c r="H47" s="1"/>
      <c r="I47" s="1">
        <f t="shared" si="3"/>
        <v>59</v>
      </c>
      <c r="J47" s="1" t="str">
        <f t="shared" si="1"/>
        <v>U</v>
      </c>
      <c r="K47" s="1"/>
      <c r="L47" s="9">
        <v>230</v>
      </c>
      <c r="M47" s="1">
        <v>3</v>
      </c>
      <c r="N47" s="1">
        <v>2016</v>
      </c>
      <c r="O47" s="1">
        <v>0</v>
      </c>
      <c r="P47" s="8" t="s">
        <v>93</v>
      </c>
    </row>
    <row r="48" spans="1:16" ht="57" hidden="1">
      <c r="A48" s="4">
        <v>42493</v>
      </c>
      <c r="B48" s="4">
        <v>42552</v>
      </c>
      <c r="C48" s="5" t="s">
        <v>131</v>
      </c>
      <c r="D48" s="6" t="s">
        <v>18</v>
      </c>
      <c r="E48" s="1" t="s">
        <v>21</v>
      </c>
      <c r="F48" s="6" t="s">
        <v>26</v>
      </c>
      <c r="G48" s="1"/>
      <c r="H48" s="1"/>
      <c r="I48" s="1">
        <f t="shared" si="3"/>
        <v>59</v>
      </c>
      <c r="J48" s="1" t="str">
        <f t="shared" si="1"/>
        <v>U</v>
      </c>
      <c r="K48" s="1"/>
      <c r="L48" s="9">
        <v>750</v>
      </c>
      <c r="M48" s="1">
        <v>3</v>
      </c>
      <c r="N48" s="1">
        <v>2016</v>
      </c>
      <c r="O48" s="1">
        <v>0</v>
      </c>
      <c r="P48" s="8" t="s">
        <v>93</v>
      </c>
    </row>
    <row r="49" spans="1:16" ht="19" hidden="1">
      <c r="A49" s="4">
        <v>42172</v>
      </c>
      <c r="B49" s="4">
        <v>42339</v>
      </c>
      <c r="C49" s="5" t="s">
        <v>151</v>
      </c>
      <c r="D49" s="1" t="s">
        <v>14</v>
      </c>
      <c r="E49" s="1" t="s">
        <v>21</v>
      </c>
      <c r="F49" s="6" t="s">
        <v>36</v>
      </c>
      <c r="G49" s="1"/>
      <c r="H49" s="1"/>
      <c r="I49" s="1">
        <v>167</v>
      </c>
      <c r="J49" s="1" t="str">
        <f t="shared" si="1"/>
        <v>A</v>
      </c>
      <c r="K49" s="1"/>
      <c r="L49" s="9">
        <v>-1260</v>
      </c>
      <c r="M49" s="1">
        <v>1</v>
      </c>
      <c r="N49" s="1">
        <v>2016</v>
      </c>
      <c r="O49" s="1">
        <v>0</v>
      </c>
      <c r="P49" s="8" t="s">
        <v>152</v>
      </c>
    </row>
    <row r="50" spans="1:16" ht="19" hidden="1">
      <c r="A50" s="4">
        <v>42136</v>
      </c>
      <c r="B50" s="4">
        <v>42552</v>
      </c>
      <c r="C50" s="5" t="s">
        <v>129</v>
      </c>
      <c r="D50" s="1" t="s">
        <v>16</v>
      </c>
      <c r="E50" s="1" t="s">
        <v>21</v>
      </c>
      <c r="F50" s="6" t="s">
        <v>26</v>
      </c>
      <c r="G50" s="1"/>
      <c r="H50" s="1"/>
      <c r="I50" s="1">
        <f t="shared" ref="I50:I64" si="4">B50-A50</f>
        <v>416</v>
      </c>
      <c r="J50" s="1" t="str">
        <f t="shared" si="1"/>
        <v>A</v>
      </c>
      <c r="K50" s="1"/>
      <c r="L50" s="7">
        <v>948</v>
      </c>
      <c r="M50" s="1">
        <v>3</v>
      </c>
      <c r="N50" s="1">
        <v>2016</v>
      </c>
      <c r="O50" s="1">
        <v>0</v>
      </c>
      <c r="P50" s="8" t="s">
        <v>130</v>
      </c>
    </row>
    <row r="51" spans="1:16" ht="19" hidden="1">
      <c r="A51" s="4">
        <v>42136</v>
      </c>
      <c r="B51" s="4">
        <v>42552</v>
      </c>
      <c r="C51" s="5" t="s">
        <v>133</v>
      </c>
      <c r="D51" s="1" t="s">
        <v>12</v>
      </c>
      <c r="E51" s="1" t="s">
        <v>21</v>
      </c>
      <c r="F51" s="6" t="s">
        <v>28</v>
      </c>
      <c r="G51" s="1"/>
      <c r="H51" s="1"/>
      <c r="I51" s="1">
        <f t="shared" si="4"/>
        <v>416</v>
      </c>
      <c r="J51" s="1" t="str">
        <f t="shared" si="1"/>
        <v>A</v>
      </c>
      <c r="K51" s="1"/>
      <c r="L51" s="7">
        <v>-20</v>
      </c>
      <c r="M51" s="1">
        <v>3</v>
      </c>
      <c r="N51" s="1">
        <v>2016</v>
      </c>
      <c r="O51" s="1">
        <v>0</v>
      </c>
      <c r="P51" s="8" t="s">
        <v>134</v>
      </c>
    </row>
    <row r="52" spans="1:16" ht="38" hidden="1">
      <c r="A52" s="4">
        <v>41772</v>
      </c>
      <c r="B52" s="4">
        <v>42552</v>
      </c>
      <c r="C52" s="5" t="s">
        <v>160</v>
      </c>
      <c r="D52" s="1" t="s">
        <v>12</v>
      </c>
      <c r="E52" s="1" t="s">
        <v>23</v>
      </c>
      <c r="F52" s="6" t="s">
        <v>32</v>
      </c>
      <c r="G52" s="1"/>
      <c r="H52" s="1"/>
      <c r="I52" s="1">
        <f t="shared" si="4"/>
        <v>780</v>
      </c>
      <c r="J52" s="1" t="str">
        <f t="shared" si="1"/>
        <v>A</v>
      </c>
      <c r="K52" s="1"/>
      <c r="L52" s="7">
        <v>130</v>
      </c>
      <c r="M52" s="1">
        <v>3</v>
      </c>
      <c r="N52" s="1">
        <v>2016</v>
      </c>
      <c r="O52" s="1">
        <v>0</v>
      </c>
      <c r="P52" s="8" t="s">
        <v>161</v>
      </c>
    </row>
    <row r="53" spans="1:16" ht="19" hidden="1">
      <c r="A53" s="4">
        <v>41571</v>
      </c>
      <c r="B53" s="4">
        <v>42552</v>
      </c>
      <c r="C53" s="5" t="s">
        <v>163</v>
      </c>
      <c r="D53" s="1" t="s">
        <v>18</v>
      </c>
      <c r="E53" s="1" t="s">
        <v>23</v>
      </c>
      <c r="F53" s="6" t="s">
        <v>30</v>
      </c>
      <c r="G53" s="1"/>
      <c r="H53" s="1"/>
      <c r="I53" s="1">
        <f t="shared" si="4"/>
        <v>981</v>
      </c>
      <c r="J53" s="1" t="str">
        <f t="shared" si="1"/>
        <v>A</v>
      </c>
      <c r="K53" s="1"/>
      <c r="L53" s="9">
        <v>915.4</v>
      </c>
      <c r="M53" s="1">
        <v>3</v>
      </c>
      <c r="N53" s="1">
        <v>2016</v>
      </c>
      <c r="O53" s="1">
        <v>0</v>
      </c>
      <c r="P53" s="82" t="s">
        <v>164</v>
      </c>
    </row>
    <row r="54" spans="1:16" ht="19" hidden="1">
      <c r="A54" s="4">
        <v>41408</v>
      </c>
      <c r="B54" s="4">
        <v>42552</v>
      </c>
      <c r="C54" s="5" t="s">
        <v>135</v>
      </c>
      <c r="D54" s="1" t="s">
        <v>16</v>
      </c>
      <c r="E54" s="1" t="s">
        <v>21</v>
      </c>
      <c r="F54" s="6" t="s">
        <v>26</v>
      </c>
      <c r="G54" s="1"/>
      <c r="H54" s="1"/>
      <c r="I54" s="1">
        <f t="shared" si="4"/>
        <v>1144</v>
      </c>
      <c r="J54" s="1" t="str">
        <f t="shared" si="1"/>
        <v>A</v>
      </c>
      <c r="K54" s="1"/>
      <c r="L54" s="7">
        <v>-35</v>
      </c>
      <c r="M54" s="1">
        <v>3</v>
      </c>
      <c r="N54" s="1">
        <v>2016</v>
      </c>
      <c r="O54" s="1">
        <v>0</v>
      </c>
      <c r="P54" s="8" t="s">
        <v>136</v>
      </c>
    </row>
    <row r="55" spans="1:16" ht="19" hidden="1">
      <c r="A55" s="4">
        <v>42136</v>
      </c>
      <c r="B55" s="4">
        <v>42136</v>
      </c>
      <c r="C55" s="5" t="s">
        <v>80</v>
      </c>
      <c r="D55" s="1" t="s">
        <v>10</v>
      </c>
      <c r="E55" s="1" t="s">
        <v>21</v>
      </c>
      <c r="F55" s="6" t="s">
        <v>28</v>
      </c>
      <c r="G55" s="1"/>
      <c r="H55" s="1"/>
      <c r="I55" s="1">
        <f t="shared" si="4"/>
        <v>0</v>
      </c>
      <c r="J55" s="1" t="str">
        <f t="shared" si="1"/>
        <v>U</v>
      </c>
      <c r="K55" s="1"/>
      <c r="L55" s="7">
        <v>-50</v>
      </c>
      <c r="M55" s="1">
        <v>2</v>
      </c>
      <c r="N55" s="1">
        <v>2015</v>
      </c>
      <c r="O55" s="1">
        <v>0</v>
      </c>
      <c r="P55" s="8" t="s">
        <v>124</v>
      </c>
    </row>
    <row r="56" spans="1:16" ht="38">
      <c r="A56" s="4">
        <v>42136</v>
      </c>
      <c r="B56" s="4">
        <v>42186</v>
      </c>
      <c r="C56" s="5" t="s">
        <v>166</v>
      </c>
      <c r="D56" s="1" t="s">
        <v>12</v>
      </c>
      <c r="E56" s="1" t="s">
        <v>21</v>
      </c>
      <c r="F56" s="6" t="s">
        <v>28</v>
      </c>
      <c r="G56" s="1"/>
      <c r="H56" s="1"/>
      <c r="I56" s="1">
        <f t="shared" si="4"/>
        <v>50</v>
      </c>
      <c r="J56" s="1" t="str">
        <f t="shared" si="1"/>
        <v>U</v>
      </c>
      <c r="K56" s="1"/>
      <c r="L56" s="7">
        <v>-2320</v>
      </c>
      <c r="M56" s="1">
        <v>3</v>
      </c>
      <c r="N56" s="1">
        <v>2015</v>
      </c>
      <c r="O56" s="1">
        <v>0</v>
      </c>
      <c r="P56" s="8" t="s">
        <v>159</v>
      </c>
    </row>
    <row r="57" spans="1:16" ht="19" hidden="1">
      <c r="A57" s="4">
        <v>42136</v>
      </c>
      <c r="B57" s="4">
        <v>42186</v>
      </c>
      <c r="C57" s="5" t="s">
        <v>613</v>
      </c>
      <c r="D57" s="1" t="s">
        <v>10</v>
      </c>
      <c r="E57" s="1" t="s">
        <v>23</v>
      </c>
      <c r="F57" s="6" t="s">
        <v>30</v>
      </c>
      <c r="G57" s="1"/>
      <c r="H57" s="1"/>
      <c r="I57" s="1">
        <f t="shared" si="4"/>
        <v>50</v>
      </c>
      <c r="J57" s="1" t="str">
        <f t="shared" si="1"/>
        <v>U</v>
      </c>
      <c r="K57" s="1"/>
      <c r="L57" s="7">
        <v>220</v>
      </c>
      <c r="M57" s="1">
        <v>3</v>
      </c>
      <c r="N57" s="1">
        <v>2015</v>
      </c>
      <c r="O57" s="1">
        <v>0</v>
      </c>
      <c r="P57" s="8" t="s">
        <v>614</v>
      </c>
    </row>
    <row r="58" spans="1:16" ht="19">
      <c r="A58" s="4">
        <v>42136</v>
      </c>
      <c r="B58" s="4">
        <v>42186</v>
      </c>
      <c r="C58" s="5" t="s">
        <v>158</v>
      </c>
      <c r="D58" s="1" t="s">
        <v>12</v>
      </c>
      <c r="E58" s="1" t="s">
        <v>21</v>
      </c>
      <c r="F58" s="6" t="s">
        <v>28</v>
      </c>
      <c r="G58" s="1"/>
      <c r="H58" s="1"/>
      <c r="I58" s="1">
        <f t="shared" si="4"/>
        <v>50</v>
      </c>
      <c r="J58" s="1" t="str">
        <f t="shared" si="1"/>
        <v>U</v>
      </c>
      <c r="K58" s="4"/>
      <c r="L58" s="7">
        <v>-850</v>
      </c>
      <c r="M58" s="1">
        <v>3</v>
      </c>
      <c r="N58" s="1">
        <v>2015</v>
      </c>
      <c r="O58" s="1">
        <v>0</v>
      </c>
      <c r="P58" s="8" t="s">
        <v>159</v>
      </c>
    </row>
    <row r="59" spans="1:16" ht="38" hidden="1">
      <c r="A59" s="4">
        <v>42136</v>
      </c>
      <c r="B59" s="4">
        <v>42186</v>
      </c>
      <c r="C59" s="5" t="s">
        <v>648</v>
      </c>
      <c r="D59" s="1" t="s">
        <v>12</v>
      </c>
      <c r="E59" s="1" t="s">
        <v>23</v>
      </c>
      <c r="F59" s="6" t="s">
        <v>30</v>
      </c>
      <c r="G59" s="1"/>
      <c r="H59" s="1"/>
      <c r="I59" s="1">
        <f t="shared" si="4"/>
        <v>50</v>
      </c>
      <c r="J59" s="1" t="str">
        <f t="shared" si="1"/>
        <v>U</v>
      </c>
      <c r="K59" s="1"/>
      <c r="L59" s="7">
        <v>110</v>
      </c>
      <c r="M59" s="1">
        <v>3</v>
      </c>
      <c r="N59" s="1">
        <v>2015</v>
      </c>
      <c r="O59" s="1">
        <v>0</v>
      </c>
      <c r="P59" s="8" t="s">
        <v>614</v>
      </c>
    </row>
    <row r="60" spans="1:16" ht="38" hidden="1">
      <c r="A60" s="4">
        <v>42136</v>
      </c>
      <c r="B60" s="4">
        <v>42186</v>
      </c>
      <c r="C60" s="5" t="s">
        <v>651</v>
      </c>
      <c r="D60" s="1" t="s">
        <v>12</v>
      </c>
      <c r="E60" s="1" t="s">
        <v>23</v>
      </c>
      <c r="F60" s="6" t="s">
        <v>30</v>
      </c>
      <c r="G60" s="1"/>
      <c r="H60" s="1"/>
      <c r="I60" s="1">
        <f t="shared" si="4"/>
        <v>50</v>
      </c>
      <c r="J60" s="1" t="str">
        <f t="shared" si="1"/>
        <v>U</v>
      </c>
      <c r="K60" s="1"/>
      <c r="L60" s="7">
        <v>100</v>
      </c>
      <c r="M60" s="1">
        <v>3</v>
      </c>
      <c r="N60" s="1">
        <v>2015</v>
      </c>
      <c r="O60" s="1">
        <v>0</v>
      </c>
      <c r="P60" s="8" t="s">
        <v>130</v>
      </c>
    </row>
    <row r="61" spans="1:16" ht="19">
      <c r="A61" s="4">
        <v>42136</v>
      </c>
      <c r="B61" s="4">
        <v>42186</v>
      </c>
      <c r="C61" s="5" t="s">
        <v>155</v>
      </c>
      <c r="D61" s="1" t="s">
        <v>12</v>
      </c>
      <c r="E61" s="1" t="s">
        <v>21</v>
      </c>
      <c r="F61" s="6" t="s">
        <v>28</v>
      </c>
      <c r="G61" s="1"/>
      <c r="H61" s="1"/>
      <c r="I61" s="1">
        <f t="shared" si="4"/>
        <v>50</v>
      </c>
      <c r="J61" s="1" t="str">
        <f t="shared" si="1"/>
        <v>U</v>
      </c>
      <c r="K61" s="1"/>
      <c r="L61" s="7">
        <v>-10</v>
      </c>
      <c r="M61" s="1">
        <v>3</v>
      </c>
      <c r="N61" s="1">
        <v>2015</v>
      </c>
      <c r="O61" s="1">
        <v>0</v>
      </c>
      <c r="P61" s="8" t="s">
        <v>156</v>
      </c>
    </row>
    <row r="62" spans="1:16" ht="19" hidden="1">
      <c r="A62" s="4">
        <v>42136</v>
      </c>
      <c r="B62" s="4">
        <v>42186</v>
      </c>
      <c r="C62" s="5" t="s">
        <v>153</v>
      </c>
      <c r="D62" s="1" t="s">
        <v>16</v>
      </c>
      <c r="E62" s="1" t="s">
        <v>21</v>
      </c>
      <c r="F62" s="6" t="s">
        <v>26</v>
      </c>
      <c r="G62" s="1"/>
      <c r="H62" s="1"/>
      <c r="I62" s="1">
        <f t="shared" si="4"/>
        <v>50</v>
      </c>
      <c r="J62" s="1" t="str">
        <f t="shared" si="1"/>
        <v>U</v>
      </c>
      <c r="K62" s="1"/>
      <c r="L62" s="7">
        <v>295</v>
      </c>
      <c r="M62" s="1">
        <v>3</v>
      </c>
      <c r="N62" s="1">
        <v>2015</v>
      </c>
      <c r="O62" s="1">
        <v>0</v>
      </c>
      <c r="P62" s="8" t="s">
        <v>154</v>
      </c>
    </row>
    <row r="63" spans="1:16" ht="38" hidden="1">
      <c r="A63" s="4">
        <v>41987</v>
      </c>
      <c r="B63" s="4">
        <v>41987</v>
      </c>
      <c r="C63" s="5" t="s">
        <v>653</v>
      </c>
      <c r="D63" s="1" t="s">
        <v>12</v>
      </c>
      <c r="E63" s="1" t="s">
        <v>23</v>
      </c>
      <c r="F63" s="6" t="s">
        <v>30</v>
      </c>
      <c r="G63" s="1"/>
      <c r="H63" s="1"/>
      <c r="I63" s="1">
        <f t="shared" si="4"/>
        <v>0</v>
      </c>
      <c r="J63" s="1" t="str">
        <f t="shared" si="1"/>
        <v>U</v>
      </c>
      <c r="K63" s="1"/>
      <c r="L63" s="7">
        <v>100</v>
      </c>
      <c r="M63" s="1">
        <v>1</v>
      </c>
      <c r="N63" s="1">
        <v>2015</v>
      </c>
      <c r="O63" s="1">
        <v>0</v>
      </c>
      <c r="P63" s="8" t="s">
        <v>654</v>
      </c>
    </row>
    <row r="64" spans="1:16" ht="19" hidden="1">
      <c r="A64" s="4">
        <v>41987</v>
      </c>
      <c r="B64" s="4">
        <v>42186</v>
      </c>
      <c r="C64" s="5" t="s">
        <v>592</v>
      </c>
      <c r="D64" s="1" t="s">
        <v>12</v>
      </c>
      <c r="E64" s="1" t="s">
        <v>23</v>
      </c>
      <c r="F64" s="6" t="s">
        <v>30</v>
      </c>
      <c r="G64" s="1"/>
      <c r="H64" s="1"/>
      <c r="I64" s="1">
        <f t="shared" si="4"/>
        <v>199</v>
      </c>
      <c r="J64" s="1" t="str">
        <f t="shared" si="1"/>
        <v>A</v>
      </c>
      <c r="K64" s="1"/>
      <c r="L64" s="7">
        <v>280</v>
      </c>
      <c r="M64" s="1">
        <v>3</v>
      </c>
      <c r="N64" s="1">
        <v>2015</v>
      </c>
      <c r="O64" s="1">
        <v>0</v>
      </c>
      <c r="P64" s="8" t="s">
        <v>593</v>
      </c>
    </row>
    <row r="65" spans="1:16" ht="19" hidden="1">
      <c r="A65" s="4">
        <v>41828</v>
      </c>
      <c r="B65" s="4">
        <v>42005</v>
      </c>
      <c r="C65" s="5" t="s">
        <v>176</v>
      </c>
      <c r="D65" s="1" t="s">
        <v>14</v>
      </c>
      <c r="E65" s="1" t="s">
        <v>21</v>
      </c>
      <c r="F65" s="6" t="s">
        <v>28</v>
      </c>
      <c r="G65" s="1"/>
      <c r="H65" s="1"/>
      <c r="I65" s="1">
        <v>177</v>
      </c>
      <c r="J65" s="1" t="str">
        <f t="shared" si="1"/>
        <v>A</v>
      </c>
      <c r="K65" s="1"/>
      <c r="L65" s="9">
        <v>-540</v>
      </c>
      <c r="M65" s="1">
        <v>3</v>
      </c>
      <c r="N65" s="1">
        <v>2015</v>
      </c>
      <c r="O65" s="1">
        <v>0</v>
      </c>
      <c r="P65" s="8" t="s">
        <v>177</v>
      </c>
    </row>
    <row r="66" spans="1:16" ht="57" hidden="1">
      <c r="A66" s="4">
        <v>41772</v>
      </c>
      <c r="B66" s="4">
        <v>42186</v>
      </c>
      <c r="C66" s="5" t="s">
        <v>640</v>
      </c>
      <c r="D66" s="1" t="s">
        <v>10</v>
      </c>
      <c r="E66" s="1" t="s">
        <v>23</v>
      </c>
      <c r="F66" s="6" t="s">
        <v>30</v>
      </c>
      <c r="G66" s="1"/>
      <c r="H66" s="1"/>
      <c r="I66" s="1">
        <f>B66-A66</f>
        <v>414</v>
      </c>
      <c r="J66" s="1" t="str">
        <f t="shared" ref="J66:J129" si="5">IF(I66&lt;90,"U","A")</f>
        <v>A</v>
      </c>
      <c r="K66" s="1"/>
      <c r="L66" s="7">
        <v>130.80000000000001</v>
      </c>
      <c r="M66" s="1">
        <v>3</v>
      </c>
      <c r="N66" s="1">
        <v>2015</v>
      </c>
      <c r="O66" s="1">
        <v>0</v>
      </c>
      <c r="P66" s="8" t="s">
        <v>641</v>
      </c>
    </row>
    <row r="67" spans="1:16" ht="38" hidden="1">
      <c r="A67" s="4">
        <v>41772</v>
      </c>
      <c r="B67" s="4">
        <v>42186</v>
      </c>
      <c r="C67" s="5" t="s">
        <v>677</v>
      </c>
      <c r="D67" s="1" t="s">
        <v>10</v>
      </c>
      <c r="E67" s="1" t="s">
        <v>23</v>
      </c>
      <c r="F67" s="6" t="s">
        <v>30</v>
      </c>
      <c r="G67" s="1"/>
      <c r="H67" s="1"/>
      <c r="I67" s="1">
        <f>B67-A67</f>
        <v>414</v>
      </c>
      <c r="J67" s="1" t="str">
        <f t="shared" si="5"/>
        <v>A</v>
      </c>
      <c r="K67" s="1"/>
      <c r="L67" s="7">
        <v>65.2</v>
      </c>
      <c r="M67" s="1">
        <v>3</v>
      </c>
      <c r="N67" s="1">
        <v>2015</v>
      </c>
      <c r="O67" s="1">
        <v>0</v>
      </c>
      <c r="P67" s="8" t="s">
        <v>641</v>
      </c>
    </row>
    <row r="68" spans="1:16" ht="19" hidden="1">
      <c r="A68" s="4">
        <v>41772</v>
      </c>
      <c r="B68" s="4">
        <v>41772</v>
      </c>
      <c r="C68" s="5" t="s">
        <v>149</v>
      </c>
      <c r="D68" s="1" t="s">
        <v>10</v>
      </c>
      <c r="E68" s="1" t="s">
        <v>21</v>
      </c>
      <c r="F68" s="6" t="s">
        <v>28</v>
      </c>
      <c r="G68" s="1"/>
      <c r="H68" s="1"/>
      <c r="I68" s="1">
        <f>B68-A68</f>
        <v>0</v>
      </c>
      <c r="J68" s="1" t="str">
        <f t="shared" si="5"/>
        <v>U</v>
      </c>
      <c r="K68" s="4"/>
      <c r="L68" s="9">
        <v>-13</v>
      </c>
      <c r="M68" s="1">
        <v>2</v>
      </c>
      <c r="N68" s="1">
        <v>2014</v>
      </c>
      <c r="O68" s="1"/>
      <c r="P68" s="8" t="s">
        <v>150</v>
      </c>
    </row>
    <row r="69" spans="1:16" ht="19" hidden="1">
      <c r="A69" s="4">
        <v>41772</v>
      </c>
      <c r="B69" s="4">
        <v>41852</v>
      </c>
      <c r="C69" s="5" t="s">
        <v>182</v>
      </c>
      <c r="D69" s="1" t="s">
        <v>14</v>
      </c>
      <c r="E69" s="1" t="s">
        <v>21</v>
      </c>
      <c r="F69" s="6" t="s">
        <v>36</v>
      </c>
      <c r="G69" s="4"/>
      <c r="H69" s="4"/>
      <c r="I69" s="1">
        <f>H69-G69</f>
        <v>0</v>
      </c>
      <c r="J69" s="1" t="str">
        <f t="shared" si="5"/>
        <v>U</v>
      </c>
      <c r="K69" s="1"/>
      <c r="L69" s="7">
        <v>1400</v>
      </c>
      <c r="M69" s="1">
        <v>3</v>
      </c>
      <c r="N69" s="1">
        <v>2014</v>
      </c>
      <c r="O69" s="1">
        <v>0</v>
      </c>
      <c r="P69" s="8" t="s">
        <v>183</v>
      </c>
    </row>
    <row r="70" spans="1:16" ht="57" hidden="1">
      <c r="A70" s="4">
        <v>41772</v>
      </c>
      <c r="B70" s="4">
        <v>41821</v>
      </c>
      <c r="C70" s="5" t="s">
        <v>147</v>
      </c>
      <c r="D70" s="1" t="s">
        <v>10</v>
      </c>
      <c r="E70" s="1" t="s">
        <v>23</v>
      </c>
      <c r="F70" s="6" t="s">
        <v>30</v>
      </c>
      <c r="G70" s="1"/>
      <c r="H70" s="1"/>
      <c r="I70" s="1">
        <f>B70-A70</f>
        <v>49</v>
      </c>
      <c r="J70" s="1" t="str">
        <f t="shared" si="5"/>
        <v>U</v>
      </c>
      <c r="K70" s="4">
        <v>42916</v>
      </c>
      <c r="L70" s="7">
        <v>1402</v>
      </c>
      <c r="M70" s="1">
        <v>3</v>
      </c>
      <c r="N70" s="1">
        <v>2014</v>
      </c>
      <c r="O70" s="1">
        <v>0</v>
      </c>
      <c r="P70" s="8" t="s">
        <v>148</v>
      </c>
    </row>
    <row r="71" spans="1:16" ht="19" hidden="1">
      <c r="A71" s="4">
        <v>41772</v>
      </c>
      <c r="B71" s="4">
        <v>41821</v>
      </c>
      <c r="C71" s="5" t="s">
        <v>282</v>
      </c>
      <c r="D71" s="1" t="s">
        <v>10</v>
      </c>
      <c r="E71" s="1" t="s">
        <v>23</v>
      </c>
      <c r="F71" s="6" t="s">
        <v>30</v>
      </c>
      <c r="G71" s="1"/>
      <c r="H71" s="1"/>
      <c r="I71" s="1">
        <f>B71-A71</f>
        <v>49</v>
      </c>
      <c r="J71" s="1" t="str">
        <f t="shared" si="5"/>
        <v>U</v>
      </c>
      <c r="K71" s="1"/>
      <c r="L71" s="7">
        <v>431.9</v>
      </c>
      <c r="M71" s="1">
        <v>3</v>
      </c>
      <c r="N71" s="1">
        <v>2014</v>
      </c>
      <c r="O71" s="1">
        <v>0</v>
      </c>
      <c r="P71" s="8" t="s">
        <v>161</v>
      </c>
    </row>
    <row r="72" spans="1:16" ht="19" hidden="1">
      <c r="A72" s="4">
        <v>41772</v>
      </c>
      <c r="B72" s="4">
        <v>41821</v>
      </c>
      <c r="C72" s="5" t="s">
        <v>615</v>
      </c>
      <c r="D72" s="1" t="s">
        <v>10</v>
      </c>
      <c r="E72" s="1" t="s">
        <v>23</v>
      </c>
      <c r="F72" s="6" t="s">
        <v>30</v>
      </c>
      <c r="G72" s="1"/>
      <c r="H72" s="1"/>
      <c r="I72" s="1">
        <f>B72-A72</f>
        <v>49</v>
      </c>
      <c r="J72" s="1" t="str">
        <f t="shared" si="5"/>
        <v>U</v>
      </c>
      <c r="K72" s="1"/>
      <c r="L72" s="7">
        <v>215</v>
      </c>
      <c r="M72" s="1">
        <v>3</v>
      </c>
      <c r="N72" s="1">
        <v>2014</v>
      </c>
      <c r="O72" s="1">
        <v>0</v>
      </c>
      <c r="P72" s="8" t="s">
        <v>148</v>
      </c>
    </row>
    <row r="73" spans="1:16" ht="19" hidden="1">
      <c r="A73" s="4">
        <v>41772</v>
      </c>
      <c r="B73" s="4">
        <v>41821</v>
      </c>
      <c r="C73" s="5" t="s">
        <v>660</v>
      </c>
      <c r="D73" s="1" t="s">
        <v>10</v>
      </c>
      <c r="E73" s="1" t="s">
        <v>23</v>
      </c>
      <c r="F73" s="6" t="s">
        <v>30</v>
      </c>
      <c r="G73" s="1"/>
      <c r="H73" s="1"/>
      <c r="I73" s="1">
        <f>B73-A73</f>
        <v>49</v>
      </c>
      <c r="J73" s="1" t="str">
        <f t="shared" si="5"/>
        <v>U</v>
      </c>
      <c r="K73" s="1"/>
      <c r="L73" s="7">
        <v>90</v>
      </c>
      <c r="M73" s="1">
        <v>3</v>
      </c>
      <c r="N73" s="1">
        <v>2014</v>
      </c>
      <c r="O73" s="1">
        <v>0</v>
      </c>
      <c r="P73" s="8" t="s">
        <v>661</v>
      </c>
    </row>
    <row r="74" spans="1:16" ht="38" hidden="1">
      <c r="A74" s="4">
        <v>41772</v>
      </c>
      <c r="B74" s="4">
        <v>42186</v>
      </c>
      <c r="C74" s="5" t="s">
        <v>96</v>
      </c>
      <c r="D74" s="1" t="s">
        <v>10</v>
      </c>
      <c r="E74" s="1" t="s">
        <v>23</v>
      </c>
      <c r="F74" s="6" t="s">
        <v>30</v>
      </c>
      <c r="G74" s="1"/>
      <c r="H74" s="1"/>
      <c r="I74" s="1">
        <f>B74-A74</f>
        <v>414</v>
      </c>
      <c r="J74" s="1" t="str">
        <f t="shared" si="5"/>
        <v>A</v>
      </c>
      <c r="K74" s="1"/>
      <c r="L74" s="7">
        <v>1600.6</v>
      </c>
      <c r="M74" s="1">
        <v>3</v>
      </c>
      <c r="N74" s="1">
        <v>2014</v>
      </c>
      <c r="O74" s="1">
        <v>0</v>
      </c>
      <c r="P74" s="8" t="s">
        <v>97</v>
      </c>
    </row>
    <row r="75" spans="1:16" ht="19" hidden="1">
      <c r="A75" s="4">
        <v>41737</v>
      </c>
      <c r="B75" s="4">
        <v>41737</v>
      </c>
      <c r="C75" s="5" t="s">
        <v>210</v>
      </c>
      <c r="D75" s="1" t="s">
        <v>14</v>
      </c>
      <c r="E75" s="1" t="s">
        <v>21</v>
      </c>
      <c r="F75" s="6" t="s">
        <v>28</v>
      </c>
      <c r="G75" s="1"/>
      <c r="H75" s="1"/>
      <c r="I75" s="1">
        <v>0</v>
      </c>
      <c r="J75" s="1" t="str">
        <f t="shared" si="5"/>
        <v>U</v>
      </c>
      <c r="K75" s="1"/>
      <c r="L75" s="9">
        <v>-190</v>
      </c>
      <c r="M75" s="1">
        <v>2</v>
      </c>
      <c r="N75" s="1">
        <v>2014</v>
      </c>
      <c r="O75" s="1">
        <v>0</v>
      </c>
      <c r="P75" s="8" t="s">
        <v>211</v>
      </c>
    </row>
    <row r="76" spans="1:16" ht="19" hidden="1">
      <c r="A76" s="4">
        <v>41571</v>
      </c>
      <c r="B76" s="4">
        <v>41913</v>
      </c>
      <c r="C76" s="5" t="s">
        <v>165</v>
      </c>
      <c r="D76" s="1" t="s">
        <v>12</v>
      </c>
      <c r="E76" s="1" t="s">
        <v>23</v>
      </c>
      <c r="F76" s="6" t="s">
        <v>30</v>
      </c>
      <c r="G76" s="1"/>
      <c r="H76" s="1"/>
      <c r="I76" s="1">
        <f>B76-A76</f>
        <v>342</v>
      </c>
      <c r="J76" s="1" t="str">
        <f t="shared" si="5"/>
        <v>A</v>
      </c>
      <c r="K76" s="1"/>
      <c r="L76" s="7">
        <v>900</v>
      </c>
      <c r="M76" s="1">
        <v>4</v>
      </c>
      <c r="N76" s="1">
        <v>2014</v>
      </c>
      <c r="O76" s="1">
        <v>0</v>
      </c>
      <c r="P76" s="8" t="s">
        <v>164</v>
      </c>
    </row>
    <row r="77" spans="1:16" ht="19" hidden="1">
      <c r="A77" s="4">
        <v>41571</v>
      </c>
      <c r="B77" s="4">
        <v>41913</v>
      </c>
      <c r="C77" s="5" t="s">
        <v>338</v>
      </c>
      <c r="D77" s="1" t="s">
        <v>12</v>
      </c>
      <c r="E77" s="1" t="s">
        <v>23</v>
      </c>
      <c r="F77" s="6" t="s">
        <v>30</v>
      </c>
      <c r="G77" s="1"/>
      <c r="H77" s="1"/>
      <c r="I77" s="1">
        <f>B77-A77</f>
        <v>342</v>
      </c>
      <c r="J77" s="1" t="str">
        <f t="shared" si="5"/>
        <v>A</v>
      </c>
      <c r="K77" s="1"/>
      <c r="L77" s="7">
        <v>350</v>
      </c>
      <c r="M77" s="1">
        <v>3</v>
      </c>
      <c r="N77" s="1">
        <v>2014</v>
      </c>
      <c r="O77" s="1">
        <v>0</v>
      </c>
      <c r="P77" s="8" t="s">
        <v>164</v>
      </c>
    </row>
    <row r="78" spans="1:16" ht="19" hidden="1">
      <c r="A78" s="4">
        <v>41571</v>
      </c>
      <c r="B78" s="4">
        <v>41913</v>
      </c>
      <c r="C78" s="5" t="s">
        <v>655</v>
      </c>
      <c r="D78" s="1" t="s">
        <v>12</v>
      </c>
      <c r="E78" s="1" t="s">
        <v>23</v>
      </c>
      <c r="F78" s="6" t="s">
        <v>30</v>
      </c>
      <c r="G78" s="1"/>
      <c r="H78" s="1"/>
      <c r="I78" s="1">
        <f>B78-A78</f>
        <v>342</v>
      </c>
      <c r="J78" s="1" t="str">
        <f t="shared" si="5"/>
        <v>A</v>
      </c>
      <c r="K78" s="1"/>
      <c r="L78" s="7">
        <v>100</v>
      </c>
      <c r="M78" s="1">
        <v>4</v>
      </c>
      <c r="N78" s="1">
        <v>2014</v>
      </c>
      <c r="O78" s="1">
        <v>0</v>
      </c>
      <c r="P78" s="8" t="s">
        <v>164</v>
      </c>
    </row>
    <row r="79" spans="1:16" ht="19" hidden="1">
      <c r="A79" s="4">
        <v>41571</v>
      </c>
      <c r="B79" s="4">
        <v>41913</v>
      </c>
      <c r="C79" s="5" t="s">
        <v>178</v>
      </c>
      <c r="D79" s="1" t="s">
        <v>18</v>
      </c>
      <c r="E79" s="1" t="s">
        <v>21</v>
      </c>
      <c r="F79" s="6" t="s">
        <v>36</v>
      </c>
      <c r="G79" s="1"/>
      <c r="H79" s="1"/>
      <c r="I79" s="1">
        <f>B79-A79</f>
        <v>342</v>
      </c>
      <c r="J79" s="1" t="str">
        <f t="shared" si="5"/>
        <v>A</v>
      </c>
      <c r="K79" s="1"/>
      <c r="L79" s="9">
        <v>1370</v>
      </c>
      <c r="M79" s="1">
        <v>4</v>
      </c>
      <c r="N79" s="1">
        <v>2014</v>
      </c>
      <c r="O79" s="1">
        <v>0</v>
      </c>
      <c r="P79" s="82" t="s">
        <v>164</v>
      </c>
    </row>
    <row r="80" spans="1:16" ht="19" hidden="1">
      <c r="A80" s="4">
        <v>41571</v>
      </c>
      <c r="B80" s="4">
        <v>41913</v>
      </c>
      <c r="C80" s="5" t="s">
        <v>179</v>
      </c>
      <c r="D80" s="1" t="s">
        <v>12</v>
      </c>
      <c r="E80" s="1" t="s">
        <v>21</v>
      </c>
      <c r="F80" s="6" t="s">
        <v>28</v>
      </c>
      <c r="G80" s="1"/>
      <c r="H80" s="1"/>
      <c r="I80" s="1">
        <f>B80-A80</f>
        <v>342</v>
      </c>
      <c r="J80" s="1" t="str">
        <f t="shared" si="5"/>
        <v>A</v>
      </c>
      <c r="K80" s="1"/>
      <c r="L80" s="7">
        <v>-178.7</v>
      </c>
      <c r="M80" s="1">
        <v>3</v>
      </c>
      <c r="N80" s="1">
        <v>2014</v>
      </c>
      <c r="O80" s="1">
        <v>0</v>
      </c>
      <c r="P80" s="8" t="s">
        <v>164</v>
      </c>
    </row>
    <row r="81" spans="1:16" ht="19" hidden="1">
      <c r="A81" s="4">
        <v>41562</v>
      </c>
      <c r="B81" s="4">
        <v>41821</v>
      </c>
      <c r="C81" s="5" t="s">
        <v>197</v>
      </c>
      <c r="D81" s="1" t="s">
        <v>14</v>
      </c>
      <c r="E81" s="1" t="s">
        <v>21</v>
      </c>
      <c r="F81" s="6" t="s">
        <v>28</v>
      </c>
      <c r="G81" s="1"/>
      <c r="H81" s="1"/>
      <c r="I81" s="1">
        <v>259</v>
      </c>
      <c r="J81" s="1" t="str">
        <f t="shared" si="5"/>
        <v>A</v>
      </c>
      <c r="K81" s="1"/>
      <c r="L81" s="9">
        <v>-3994.4</v>
      </c>
      <c r="M81" s="1">
        <v>3</v>
      </c>
      <c r="N81" s="1">
        <v>2014</v>
      </c>
      <c r="O81" s="1">
        <v>0</v>
      </c>
      <c r="P81" s="83" t="s">
        <v>198</v>
      </c>
    </row>
    <row r="82" spans="1:16" ht="19" hidden="1">
      <c r="A82" s="4">
        <v>41408</v>
      </c>
      <c r="B82" s="4">
        <v>41699</v>
      </c>
      <c r="C82" s="5" t="s">
        <v>202</v>
      </c>
      <c r="D82" s="1" t="s">
        <v>10</v>
      </c>
      <c r="E82" s="1" t="s">
        <v>23</v>
      </c>
      <c r="F82" s="6" t="s">
        <v>32</v>
      </c>
      <c r="G82" s="1"/>
      <c r="H82" s="1"/>
      <c r="I82" s="1">
        <f t="shared" ref="I82:I120" si="6">B82-A82</f>
        <v>291</v>
      </c>
      <c r="J82" s="1" t="str">
        <f t="shared" si="5"/>
        <v>A</v>
      </c>
      <c r="K82" s="1"/>
      <c r="L82" s="7">
        <v>324</v>
      </c>
      <c r="M82" s="1">
        <v>1</v>
      </c>
      <c r="N82" s="1">
        <v>2014</v>
      </c>
      <c r="O82" s="1">
        <v>0</v>
      </c>
      <c r="P82" s="8" t="s">
        <v>203</v>
      </c>
    </row>
    <row r="83" spans="1:16" ht="38" hidden="1">
      <c r="A83" s="4">
        <v>41408</v>
      </c>
      <c r="B83" s="4">
        <v>41821</v>
      </c>
      <c r="C83" s="5" t="s">
        <v>609</v>
      </c>
      <c r="D83" s="1" t="s">
        <v>18</v>
      </c>
      <c r="E83" s="1" t="s">
        <v>23</v>
      </c>
      <c r="F83" s="6" t="s">
        <v>30</v>
      </c>
      <c r="G83" s="1"/>
      <c r="H83" s="1"/>
      <c r="I83" s="1">
        <f t="shared" si="6"/>
        <v>413</v>
      </c>
      <c r="J83" s="1" t="str">
        <f t="shared" si="5"/>
        <v>A</v>
      </c>
      <c r="K83" s="1"/>
      <c r="L83" s="9">
        <v>225</v>
      </c>
      <c r="M83" s="1">
        <v>3</v>
      </c>
      <c r="N83" s="1">
        <v>2014</v>
      </c>
      <c r="O83" s="1">
        <v>0</v>
      </c>
      <c r="P83" s="8" t="s">
        <v>610</v>
      </c>
    </row>
    <row r="84" spans="1:16" ht="57" hidden="1">
      <c r="A84" s="4">
        <v>41408</v>
      </c>
      <c r="B84" s="4">
        <v>41821</v>
      </c>
      <c r="C84" s="5" t="s">
        <v>188</v>
      </c>
      <c r="D84" s="1" t="s">
        <v>16</v>
      </c>
      <c r="E84" s="1" t="s">
        <v>21</v>
      </c>
      <c r="F84" s="6" t="s">
        <v>26</v>
      </c>
      <c r="G84" s="1"/>
      <c r="H84" s="1"/>
      <c r="I84" s="1">
        <f t="shared" si="6"/>
        <v>413</v>
      </c>
      <c r="J84" s="1" t="str">
        <f t="shared" si="5"/>
        <v>A</v>
      </c>
      <c r="K84" s="1"/>
      <c r="L84" s="7">
        <v>635</v>
      </c>
      <c r="M84" s="1">
        <v>3</v>
      </c>
      <c r="N84" s="1">
        <v>2014</v>
      </c>
      <c r="O84" s="1">
        <v>0</v>
      </c>
      <c r="P84" s="8" t="s">
        <v>189</v>
      </c>
    </row>
    <row r="85" spans="1:16" ht="19" hidden="1">
      <c r="A85" s="4">
        <v>41408</v>
      </c>
      <c r="B85" s="4">
        <v>41821</v>
      </c>
      <c r="C85" s="5" t="s">
        <v>192</v>
      </c>
      <c r="D85" s="1" t="s">
        <v>16</v>
      </c>
      <c r="E85" s="1" t="s">
        <v>21</v>
      </c>
      <c r="F85" s="6" t="s">
        <v>26</v>
      </c>
      <c r="G85" s="1"/>
      <c r="H85" s="1"/>
      <c r="I85" s="1">
        <f t="shared" si="6"/>
        <v>413</v>
      </c>
      <c r="J85" s="1" t="str">
        <f t="shared" si="5"/>
        <v>A</v>
      </c>
      <c r="K85" s="1"/>
      <c r="L85" s="7">
        <v>235</v>
      </c>
      <c r="M85" s="1">
        <v>3</v>
      </c>
      <c r="N85" s="1">
        <v>2014</v>
      </c>
      <c r="O85" s="1">
        <v>0</v>
      </c>
      <c r="P85" s="8" t="s">
        <v>189</v>
      </c>
    </row>
    <row r="86" spans="1:16" ht="38" hidden="1">
      <c r="A86" s="4">
        <v>41408</v>
      </c>
      <c r="B86" s="4">
        <v>41821</v>
      </c>
      <c r="C86" s="5" t="s">
        <v>193</v>
      </c>
      <c r="D86" s="1" t="s">
        <v>18</v>
      </c>
      <c r="E86" s="1" t="s">
        <v>21</v>
      </c>
      <c r="F86" s="6" t="s">
        <v>28</v>
      </c>
      <c r="G86" s="1"/>
      <c r="H86" s="1"/>
      <c r="I86" s="1">
        <f t="shared" si="6"/>
        <v>413</v>
      </c>
      <c r="J86" s="1" t="str">
        <f t="shared" si="5"/>
        <v>A</v>
      </c>
      <c r="K86" s="1"/>
      <c r="L86" s="9">
        <v>202</v>
      </c>
      <c r="M86" s="1">
        <v>3</v>
      </c>
      <c r="N86" s="1">
        <v>2014</v>
      </c>
      <c r="O86" s="1">
        <v>0</v>
      </c>
      <c r="P86" s="8" t="s">
        <v>194</v>
      </c>
    </row>
    <row r="87" spans="1:16" ht="19" hidden="1">
      <c r="A87" s="4">
        <v>41377</v>
      </c>
      <c r="B87" s="4">
        <v>41821</v>
      </c>
      <c r="C87" s="5" t="s">
        <v>222</v>
      </c>
      <c r="D87" s="1" t="s">
        <v>10</v>
      </c>
      <c r="E87" s="1" t="s">
        <v>23</v>
      </c>
      <c r="F87" s="6" t="s">
        <v>32</v>
      </c>
      <c r="G87" s="1"/>
      <c r="H87" s="1"/>
      <c r="I87" s="1">
        <f t="shared" si="6"/>
        <v>444</v>
      </c>
      <c r="J87" s="1" t="str">
        <f t="shared" si="5"/>
        <v>A</v>
      </c>
      <c r="K87" s="1"/>
      <c r="L87" s="7">
        <v>270</v>
      </c>
      <c r="M87" s="1">
        <v>3</v>
      </c>
      <c r="N87" s="1">
        <v>2014</v>
      </c>
      <c r="O87" s="1">
        <v>0</v>
      </c>
      <c r="P87" s="8" t="s">
        <v>207</v>
      </c>
    </row>
    <row r="88" spans="1:16" ht="57" hidden="1">
      <c r="A88" s="4">
        <v>41204</v>
      </c>
      <c r="B88" s="4">
        <v>41640</v>
      </c>
      <c r="C88" s="5" t="s">
        <v>212</v>
      </c>
      <c r="D88" s="1" t="s">
        <v>16</v>
      </c>
      <c r="E88" s="1" t="s">
        <v>21</v>
      </c>
      <c r="F88" s="6" t="s">
        <v>26</v>
      </c>
      <c r="G88" s="1"/>
      <c r="H88" s="1"/>
      <c r="I88" s="1">
        <f t="shared" si="6"/>
        <v>436</v>
      </c>
      <c r="J88" s="1" t="str">
        <f t="shared" si="5"/>
        <v>A</v>
      </c>
      <c r="K88" s="1"/>
      <c r="L88" s="7">
        <v>1200</v>
      </c>
      <c r="M88" s="1">
        <v>1</v>
      </c>
      <c r="N88" s="1">
        <v>2014</v>
      </c>
      <c r="O88" s="1">
        <v>0</v>
      </c>
      <c r="P88" s="8" t="s">
        <v>213</v>
      </c>
    </row>
    <row r="89" spans="1:16" ht="38" hidden="1">
      <c r="A89" s="4">
        <v>40309</v>
      </c>
      <c r="B89" s="4">
        <v>41821</v>
      </c>
      <c r="C89" s="5" t="s">
        <v>195</v>
      </c>
      <c r="D89" s="1" t="s">
        <v>18</v>
      </c>
      <c r="E89" s="1" t="s">
        <v>21</v>
      </c>
      <c r="F89" s="6" t="s">
        <v>28</v>
      </c>
      <c r="G89" s="1"/>
      <c r="H89" s="1"/>
      <c r="I89" s="1">
        <f t="shared" si="6"/>
        <v>1512</v>
      </c>
      <c r="J89" s="1" t="str">
        <f t="shared" si="5"/>
        <v>A</v>
      </c>
      <c r="K89" s="1"/>
      <c r="L89" s="7">
        <v>-785</v>
      </c>
      <c r="M89" s="1">
        <v>3</v>
      </c>
      <c r="N89" s="1">
        <v>2014</v>
      </c>
      <c r="O89" s="1">
        <v>0</v>
      </c>
      <c r="P89" s="8" t="s">
        <v>196</v>
      </c>
    </row>
    <row r="90" spans="1:16" ht="19" hidden="1">
      <c r="A90" s="4">
        <v>41408</v>
      </c>
      <c r="B90" s="4">
        <v>41408</v>
      </c>
      <c r="C90" s="5" t="s">
        <v>232</v>
      </c>
      <c r="D90" s="1" t="s">
        <v>16</v>
      </c>
      <c r="E90" s="1" t="s">
        <v>21</v>
      </c>
      <c r="F90" s="6" t="s">
        <v>26</v>
      </c>
      <c r="G90" s="1"/>
      <c r="H90" s="1"/>
      <c r="I90" s="1">
        <f t="shared" si="6"/>
        <v>0</v>
      </c>
      <c r="J90" s="1" t="str">
        <f t="shared" si="5"/>
        <v>U</v>
      </c>
      <c r="K90" s="1"/>
      <c r="L90" s="9">
        <v>29.8</v>
      </c>
      <c r="M90" s="1">
        <v>2</v>
      </c>
      <c r="N90" s="1">
        <v>2013</v>
      </c>
      <c r="O90" s="1">
        <f>-O80</f>
        <v>0</v>
      </c>
      <c r="P90" s="8" t="s">
        <v>191</v>
      </c>
    </row>
    <row r="91" spans="1:16" ht="19" hidden="1">
      <c r="A91" s="4">
        <v>41408</v>
      </c>
      <c r="B91" s="4">
        <v>41408</v>
      </c>
      <c r="C91" s="5" t="s">
        <v>230</v>
      </c>
      <c r="D91" s="1" t="s">
        <v>16</v>
      </c>
      <c r="E91" s="1" t="s">
        <v>21</v>
      </c>
      <c r="F91" s="6" t="s">
        <v>26</v>
      </c>
      <c r="G91" s="1"/>
      <c r="H91" s="1"/>
      <c r="I91" s="1">
        <f t="shared" si="6"/>
        <v>0</v>
      </c>
      <c r="J91" s="1" t="str">
        <f t="shared" si="5"/>
        <v>U</v>
      </c>
      <c r="K91" s="1"/>
      <c r="L91" s="9">
        <v>176.7</v>
      </c>
      <c r="M91" s="1">
        <v>2</v>
      </c>
      <c r="N91" s="1">
        <v>2013</v>
      </c>
      <c r="O91" s="1">
        <f>-O81</f>
        <v>0</v>
      </c>
      <c r="P91" s="8" t="s">
        <v>231</v>
      </c>
    </row>
    <row r="92" spans="1:16" ht="19" hidden="1">
      <c r="A92" s="4">
        <v>41408</v>
      </c>
      <c r="B92" s="4">
        <v>41408</v>
      </c>
      <c r="C92" s="5" t="s">
        <v>228</v>
      </c>
      <c r="D92" s="1" t="s">
        <v>16</v>
      </c>
      <c r="E92" s="1" t="s">
        <v>21</v>
      </c>
      <c r="F92" s="6" t="s">
        <v>26</v>
      </c>
      <c r="G92" s="1"/>
      <c r="H92" s="1"/>
      <c r="I92" s="1">
        <f t="shared" si="6"/>
        <v>0</v>
      </c>
      <c r="J92" s="1" t="str">
        <f t="shared" si="5"/>
        <v>U</v>
      </c>
      <c r="K92" s="1"/>
      <c r="L92" s="9">
        <v>252.4</v>
      </c>
      <c r="M92" s="1">
        <v>2</v>
      </c>
      <c r="N92" s="1">
        <v>2013</v>
      </c>
      <c r="O92" s="1">
        <f>-O82</f>
        <v>0</v>
      </c>
      <c r="P92" s="8" t="s">
        <v>229</v>
      </c>
    </row>
    <row r="93" spans="1:16" ht="38" hidden="1">
      <c r="A93" s="4">
        <v>41408</v>
      </c>
      <c r="B93" s="4">
        <v>41408</v>
      </c>
      <c r="C93" s="5" t="s">
        <v>227</v>
      </c>
      <c r="D93" s="1" t="s">
        <v>16</v>
      </c>
      <c r="E93" s="1" t="s">
        <v>21</v>
      </c>
      <c r="F93" s="6" t="s">
        <v>26</v>
      </c>
      <c r="G93" s="1"/>
      <c r="H93" s="1"/>
      <c r="I93" s="1">
        <f t="shared" si="6"/>
        <v>0</v>
      </c>
      <c r="J93" s="1" t="str">
        <f t="shared" si="5"/>
        <v>U</v>
      </c>
      <c r="K93" s="1"/>
      <c r="L93" s="9">
        <v>303.3</v>
      </c>
      <c r="M93" s="1">
        <v>3</v>
      </c>
      <c r="N93" s="1">
        <v>2013</v>
      </c>
      <c r="O93" s="1">
        <v>0</v>
      </c>
      <c r="P93" s="8" t="s">
        <v>191</v>
      </c>
    </row>
    <row r="94" spans="1:16" ht="19" hidden="1">
      <c r="A94" s="4">
        <v>41408</v>
      </c>
      <c r="B94" s="4">
        <v>41456</v>
      </c>
      <c r="C94" s="5" t="s">
        <v>204</v>
      </c>
      <c r="D94" s="1" t="s">
        <v>10</v>
      </c>
      <c r="E94" s="1" t="s">
        <v>23</v>
      </c>
      <c r="F94" s="6" t="s">
        <v>32</v>
      </c>
      <c r="G94" s="1"/>
      <c r="H94" s="1"/>
      <c r="I94" s="1">
        <f t="shared" si="6"/>
        <v>48</v>
      </c>
      <c r="J94" s="1" t="str">
        <f t="shared" si="5"/>
        <v>U</v>
      </c>
      <c r="K94" s="1"/>
      <c r="L94" s="9">
        <v>4200</v>
      </c>
      <c r="M94" s="1">
        <v>3</v>
      </c>
      <c r="N94" s="1">
        <v>2013</v>
      </c>
      <c r="O94" s="1">
        <v>0</v>
      </c>
      <c r="P94" s="8" t="s">
        <v>205</v>
      </c>
    </row>
    <row r="95" spans="1:16" ht="19" hidden="1">
      <c r="A95" s="4">
        <v>41408</v>
      </c>
      <c r="B95" s="4">
        <v>41456</v>
      </c>
      <c r="C95" s="5" t="s">
        <v>206</v>
      </c>
      <c r="D95" s="1" t="s">
        <v>10</v>
      </c>
      <c r="E95" s="1" t="s">
        <v>23</v>
      </c>
      <c r="F95" s="6" t="s">
        <v>32</v>
      </c>
      <c r="G95" s="1"/>
      <c r="H95" s="1"/>
      <c r="I95" s="1">
        <f t="shared" si="6"/>
        <v>48</v>
      </c>
      <c r="J95" s="1" t="str">
        <f t="shared" si="5"/>
        <v>U</v>
      </c>
      <c r="K95" s="1"/>
      <c r="L95" s="9">
        <v>510</v>
      </c>
      <c r="M95" s="1">
        <v>3</v>
      </c>
      <c r="N95" s="1">
        <v>2013</v>
      </c>
      <c r="O95" s="1">
        <v>0</v>
      </c>
      <c r="P95" s="8" t="s">
        <v>207</v>
      </c>
    </row>
    <row r="96" spans="1:16" ht="19" hidden="1">
      <c r="A96" s="4">
        <v>41408</v>
      </c>
      <c r="B96" s="4">
        <v>41456</v>
      </c>
      <c r="C96" s="5" t="s">
        <v>208</v>
      </c>
      <c r="D96" s="1" t="s">
        <v>12</v>
      </c>
      <c r="E96" s="1" t="s">
        <v>23</v>
      </c>
      <c r="F96" s="6" t="s">
        <v>32</v>
      </c>
      <c r="G96" s="1"/>
      <c r="H96" s="1"/>
      <c r="I96" s="1">
        <f t="shared" si="6"/>
        <v>48</v>
      </c>
      <c r="J96" s="1" t="str">
        <f t="shared" si="5"/>
        <v>U</v>
      </c>
      <c r="K96" s="1"/>
      <c r="L96" s="9">
        <v>300</v>
      </c>
      <c r="M96" s="1">
        <v>3</v>
      </c>
      <c r="N96" s="1">
        <v>2013</v>
      </c>
      <c r="O96" s="1">
        <v>0</v>
      </c>
      <c r="P96" s="8" t="s">
        <v>209</v>
      </c>
    </row>
    <row r="97" spans="1:16" ht="19" hidden="1">
      <c r="A97" s="4">
        <v>41408</v>
      </c>
      <c r="B97" s="4">
        <v>41456</v>
      </c>
      <c r="C97" s="5" t="s">
        <v>216</v>
      </c>
      <c r="D97" s="1" t="s">
        <v>16</v>
      </c>
      <c r="E97" s="1" t="s">
        <v>21</v>
      </c>
      <c r="F97" s="6" t="s">
        <v>26</v>
      </c>
      <c r="G97" s="1"/>
      <c r="H97" s="1"/>
      <c r="I97" s="1">
        <f t="shared" si="6"/>
        <v>48</v>
      </c>
      <c r="J97" s="1" t="str">
        <f t="shared" si="5"/>
        <v>U</v>
      </c>
      <c r="K97" s="1"/>
      <c r="L97" s="9">
        <v>100</v>
      </c>
      <c r="M97" s="1">
        <v>3</v>
      </c>
      <c r="N97" s="1">
        <v>2013</v>
      </c>
      <c r="O97" s="1">
        <v>0</v>
      </c>
      <c r="P97" s="8" t="s">
        <v>217</v>
      </c>
    </row>
    <row r="98" spans="1:16" ht="19" hidden="1">
      <c r="A98" s="4">
        <v>41408</v>
      </c>
      <c r="B98" s="4">
        <v>41456</v>
      </c>
      <c r="C98" s="5" t="s">
        <v>214</v>
      </c>
      <c r="D98" s="1" t="s">
        <v>16</v>
      </c>
      <c r="E98" s="1" t="s">
        <v>21</v>
      </c>
      <c r="F98" s="6" t="s">
        <v>26</v>
      </c>
      <c r="G98" s="1"/>
      <c r="H98" s="1"/>
      <c r="I98" s="1">
        <f t="shared" si="6"/>
        <v>48</v>
      </c>
      <c r="J98" s="1" t="str">
        <f t="shared" si="5"/>
        <v>U</v>
      </c>
      <c r="K98" s="1"/>
      <c r="L98" s="9">
        <v>190</v>
      </c>
      <c r="M98" s="1">
        <v>3</v>
      </c>
      <c r="N98" s="1">
        <v>2013</v>
      </c>
      <c r="O98" s="1">
        <v>0</v>
      </c>
      <c r="P98" s="8" t="s">
        <v>215</v>
      </c>
    </row>
    <row r="99" spans="1:16" ht="19" hidden="1">
      <c r="A99" s="4">
        <v>41408</v>
      </c>
      <c r="B99" s="4">
        <v>41821</v>
      </c>
      <c r="C99" s="5" t="s">
        <v>190</v>
      </c>
      <c r="D99" s="1" t="s">
        <v>16</v>
      </c>
      <c r="E99" s="1" t="s">
        <v>21</v>
      </c>
      <c r="F99" s="6" t="s">
        <v>26</v>
      </c>
      <c r="G99" s="1"/>
      <c r="H99" s="1"/>
      <c r="I99" s="1">
        <f t="shared" si="6"/>
        <v>413</v>
      </c>
      <c r="J99" s="1" t="str">
        <f t="shared" si="5"/>
        <v>A</v>
      </c>
      <c r="K99" s="1"/>
      <c r="L99" s="9">
        <v>250</v>
      </c>
      <c r="M99" s="1">
        <v>2</v>
      </c>
      <c r="N99" s="1">
        <v>2013</v>
      </c>
      <c r="O99" s="1">
        <f>-O89</f>
        <v>0</v>
      </c>
      <c r="P99" s="8" t="s">
        <v>191</v>
      </c>
    </row>
    <row r="100" spans="1:16" ht="19" hidden="1">
      <c r="A100" s="4">
        <v>41204</v>
      </c>
      <c r="B100" s="4">
        <v>41456</v>
      </c>
      <c r="C100" s="5" t="s">
        <v>225</v>
      </c>
      <c r="D100" s="1" t="s">
        <v>10</v>
      </c>
      <c r="E100" s="1" t="s">
        <v>23</v>
      </c>
      <c r="F100" s="6" t="s">
        <v>32</v>
      </c>
      <c r="G100" s="1"/>
      <c r="H100" s="1"/>
      <c r="I100" s="1">
        <f t="shared" si="6"/>
        <v>252</v>
      </c>
      <c r="J100" s="1" t="str">
        <f t="shared" si="5"/>
        <v>A</v>
      </c>
      <c r="K100" s="1"/>
      <c r="L100" s="7">
        <v>175.7</v>
      </c>
      <c r="M100" s="1">
        <v>3</v>
      </c>
      <c r="N100" s="1">
        <v>2013</v>
      </c>
      <c r="O100" s="1">
        <v>0</v>
      </c>
      <c r="P100" s="8" t="s">
        <v>226</v>
      </c>
    </row>
    <row r="101" spans="1:16" ht="38" hidden="1">
      <c r="A101" s="4">
        <v>41037</v>
      </c>
      <c r="B101" s="4">
        <v>41334</v>
      </c>
      <c r="C101" s="5" t="s">
        <v>223</v>
      </c>
      <c r="D101" s="1" t="s">
        <v>10</v>
      </c>
      <c r="E101" s="1" t="s">
        <v>21</v>
      </c>
      <c r="F101" s="6" t="s">
        <v>28</v>
      </c>
      <c r="G101" s="1"/>
      <c r="H101" s="1"/>
      <c r="I101" s="1">
        <f t="shared" si="6"/>
        <v>297</v>
      </c>
      <c r="J101" s="1" t="str">
        <f t="shared" si="5"/>
        <v>A</v>
      </c>
      <c r="K101" s="1"/>
      <c r="L101" s="7">
        <v>-313</v>
      </c>
      <c r="M101" s="1">
        <v>2</v>
      </c>
      <c r="N101" s="1">
        <v>2013</v>
      </c>
      <c r="O101" s="1">
        <v>0</v>
      </c>
      <c r="P101" s="8" t="s">
        <v>224</v>
      </c>
    </row>
    <row r="102" spans="1:16" ht="19" hidden="1">
      <c r="A102" s="4">
        <v>41037</v>
      </c>
      <c r="B102" s="4">
        <v>41456</v>
      </c>
      <c r="C102" s="5" t="s">
        <v>220</v>
      </c>
      <c r="D102" s="1" t="s">
        <v>10</v>
      </c>
      <c r="E102" s="1" t="s">
        <v>21</v>
      </c>
      <c r="F102" s="6" t="s">
        <v>28</v>
      </c>
      <c r="G102" s="1"/>
      <c r="H102" s="1"/>
      <c r="I102" s="1">
        <f t="shared" si="6"/>
        <v>419</v>
      </c>
      <c r="J102" s="1" t="str">
        <f t="shared" si="5"/>
        <v>A</v>
      </c>
      <c r="K102" s="1"/>
      <c r="L102" s="7">
        <v>-393.5</v>
      </c>
      <c r="M102" s="1">
        <v>3</v>
      </c>
      <c r="N102" s="1">
        <v>2013</v>
      </c>
      <c r="O102" s="1">
        <v>0</v>
      </c>
      <c r="P102" s="8" t="s">
        <v>221</v>
      </c>
    </row>
    <row r="103" spans="1:16" ht="38" hidden="1">
      <c r="A103" s="4">
        <v>40309</v>
      </c>
      <c r="B103" s="4">
        <v>41456</v>
      </c>
      <c r="C103" s="5" t="s">
        <v>218</v>
      </c>
      <c r="D103" s="1" t="s">
        <v>18</v>
      </c>
      <c r="E103" s="1" t="s">
        <v>21</v>
      </c>
      <c r="F103" s="6" t="s">
        <v>28</v>
      </c>
      <c r="G103" s="1"/>
      <c r="H103" s="1"/>
      <c r="I103" s="1">
        <f t="shared" si="6"/>
        <v>1147</v>
      </c>
      <c r="J103" s="1" t="str">
        <f t="shared" si="5"/>
        <v>A</v>
      </c>
      <c r="K103" s="1"/>
      <c r="L103" s="7">
        <v>-240</v>
      </c>
      <c r="M103" s="1">
        <v>3</v>
      </c>
      <c r="N103" s="1">
        <v>2013</v>
      </c>
      <c r="O103" s="1">
        <v>0</v>
      </c>
      <c r="P103" s="8" t="s">
        <v>219</v>
      </c>
    </row>
    <row r="104" spans="1:16" ht="38" hidden="1">
      <c r="A104" s="4">
        <v>40309</v>
      </c>
      <c r="B104" s="4">
        <v>41456</v>
      </c>
      <c r="C104" s="5" t="s">
        <v>302</v>
      </c>
      <c r="D104" s="1" t="s">
        <v>10</v>
      </c>
      <c r="E104" s="1" t="s">
        <v>21</v>
      </c>
      <c r="F104" s="6" t="s">
        <v>28</v>
      </c>
      <c r="G104" s="1"/>
      <c r="H104" s="1"/>
      <c r="I104" s="1">
        <f t="shared" si="6"/>
        <v>1147</v>
      </c>
      <c r="J104" s="1" t="str">
        <f t="shared" si="5"/>
        <v>A</v>
      </c>
      <c r="K104" s="4">
        <v>41821</v>
      </c>
      <c r="L104" s="7">
        <v>-975.6</v>
      </c>
      <c r="M104" s="1">
        <v>3</v>
      </c>
      <c r="N104" s="1">
        <v>2013</v>
      </c>
      <c r="O104" s="1">
        <v>0</v>
      </c>
      <c r="P104" s="8" t="s">
        <v>303</v>
      </c>
    </row>
    <row r="105" spans="1:16" ht="38" hidden="1">
      <c r="A105" s="4">
        <v>41204</v>
      </c>
      <c r="B105" s="4">
        <v>41204</v>
      </c>
      <c r="C105" s="5" t="s">
        <v>237</v>
      </c>
      <c r="D105" s="1" t="s">
        <v>16</v>
      </c>
      <c r="E105" s="1" t="s">
        <v>21</v>
      </c>
      <c r="F105" s="6" t="s">
        <v>26</v>
      </c>
      <c r="G105" s="1"/>
      <c r="H105" s="1"/>
      <c r="I105" s="1">
        <f t="shared" si="6"/>
        <v>0</v>
      </c>
      <c r="J105" s="1" t="str">
        <f t="shared" si="5"/>
        <v>U</v>
      </c>
      <c r="K105" s="1"/>
      <c r="L105" s="7">
        <v>190</v>
      </c>
      <c r="M105" s="1">
        <v>4</v>
      </c>
      <c r="N105" s="1">
        <v>2012</v>
      </c>
      <c r="O105" s="1">
        <v>0</v>
      </c>
      <c r="P105" s="8" t="s">
        <v>238</v>
      </c>
    </row>
    <row r="106" spans="1:16" ht="19" hidden="1">
      <c r="A106" s="4">
        <v>41204</v>
      </c>
      <c r="B106" s="4">
        <v>41204</v>
      </c>
      <c r="C106" s="5" t="s">
        <v>235</v>
      </c>
      <c r="D106" s="1" t="s">
        <v>16</v>
      </c>
      <c r="E106" s="1" t="s">
        <v>21</v>
      </c>
      <c r="F106" s="6" t="s">
        <v>26</v>
      </c>
      <c r="G106" s="1"/>
      <c r="H106" s="1"/>
      <c r="I106" s="1">
        <f t="shared" si="6"/>
        <v>0</v>
      </c>
      <c r="J106" s="1" t="str">
        <f t="shared" si="5"/>
        <v>U</v>
      </c>
      <c r="K106" s="1"/>
      <c r="L106" s="7">
        <v>954.1</v>
      </c>
      <c r="M106" s="1">
        <v>4</v>
      </c>
      <c r="N106" s="1">
        <v>2012</v>
      </c>
      <c r="O106" s="1">
        <v>0</v>
      </c>
      <c r="P106" s="8" t="s">
        <v>236</v>
      </c>
    </row>
    <row r="107" spans="1:16" ht="38" hidden="1">
      <c r="A107" s="4">
        <v>41037</v>
      </c>
      <c r="B107" s="4">
        <v>41037</v>
      </c>
      <c r="C107" s="5" t="s">
        <v>697</v>
      </c>
      <c r="D107" s="1" t="s">
        <v>12</v>
      </c>
      <c r="E107" s="1" t="s">
        <v>23</v>
      </c>
      <c r="F107" s="6" t="s">
        <v>30</v>
      </c>
      <c r="G107" s="1"/>
      <c r="H107" s="1"/>
      <c r="I107" s="1">
        <f t="shared" si="6"/>
        <v>0</v>
      </c>
      <c r="J107" s="1" t="str">
        <f t="shared" si="5"/>
        <v>U</v>
      </c>
      <c r="K107" s="1"/>
      <c r="L107" s="7">
        <v>30</v>
      </c>
      <c r="M107" s="1">
        <v>2</v>
      </c>
      <c r="N107" s="1">
        <v>2012</v>
      </c>
      <c r="O107" s="1">
        <v>0</v>
      </c>
      <c r="P107" s="8" t="s">
        <v>666</v>
      </c>
    </row>
    <row r="108" spans="1:16" ht="38" hidden="1">
      <c r="A108" s="4">
        <v>41037</v>
      </c>
      <c r="B108" s="4">
        <v>41037</v>
      </c>
      <c r="C108" s="5" t="s">
        <v>262</v>
      </c>
      <c r="D108" s="1" t="s">
        <v>10</v>
      </c>
      <c r="E108" s="1" t="s">
        <v>21</v>
      </c>
      <c r="F108" s="6" t="s">
        <v>28</v>
      </c>
      <c r="G108" s="1"/>
      <c r="H108" s="1"/>
      <c r="I108" s="1">
        <f t="shared" si="6"/>
        <v>0</v>
      </c>
      <c r="J108" s="1" t="str">
        <f t="shared" si="5"/>
        <v>U</v>
      </c>
      <c r="K108" s="1"/>
      <c r="L108" s="7">
        <v>-50</v>
      </c>
      <c r="M108" s="1">
        <v>2</v>
      </c>
      <c r="N108" s="1">
        <v>2012</v>
      </c>
      <c r="O108" s="1">
        <v>0</v>
      </c>
      <c r="P108" s="8" t="s">
        <v>263</v>
      </c>
    </row>
    <row r="109" spans="1:16" ht="38" hidden="1">
      <c r="A109" s="4">
        <v>41037</v>
      </c>
      <c r="B109" s="4">
        <v>41037</v>
      </c>
      <c r="C109" s="5" t="s">
        <v>273</v>
      </c>
      <c r="D109" s="1" t="s">
        <v>16</v>
      </c>
      <c r="E109" s="1" t="s">
        <v>21</v>
      </c>
      <c r="F109" s="6" t="s">
        <v>26</v>
      </c>
      <c r="G109" s="1"/>
      <c r="H109" s="1"/>
      <c r="I109" s="1">
        <f t="shared" si="6"/>
        <v>0</v>
      </c>
      <c r="J109" s="1" t="str">
        <f t="shared" si="5"/>
        <v>U</v>
      </c>
      <c r="K109" s="4">
        <v>42185</v>
      </c>
      <c r="L109" s="7">
        <v>43.2</v>
      </c>
      <c r="M109" s="1">
        <v>2</v>
      </c>
      <c r="N109" s="1">
        <v>2012</v>
      </c>
      <c r="O109" s="1">
        <v>0</v>
      </c>
      <c r="P109" s="8" t="s">
        <v>274</v>
      </c>
    </row>
    <row r="110" spans="1:16" ht="19" hidden="1">
      <c r="A110" s="4">
        <v>41037</v>
      </c>
      <c r="B110" s="4">
        <v>41037</v>
      </c>
      <c r="C110" s="5" t="s">
        <v>271</v>
      </c>
      <c r="D110" s="1" t="s">
        <v>16</v>
      </c>
      <c r="E110" s="1" t="s">
        <v>21</v>
      </c>
      <c r="F110" s="6" t="s">
        <v>26</v>
      </c>
      <c r="G110" s="1"/>
      <c r="H110" s="1"/>
      <c r="I110" s="1">
        <f t="shared" si="6"/>
        <v>0</v>
      </c>
      <c r="J110" s="1" t="str">
        <f t="shared" si="5"/>
        <v>U</v>
      </c>
      <c r="K110" s="1"/>
      <c r="L110" s="7">
        <v>620</v>
      </c>
      <c r="M110" s="1">
        <v>2</v>
      </c>
      <c r="N110" s="1">
        <v>2012</v>
      </c>
      <c r="O110" s="1">
        <v>0</v>
      </c>
      <c r="P110" s="8" t="s">
        <v>272</v>
      </c>
    </row>
    <row r="111" spans="1:16" ht="38">
      <c r="A111" s="4">
        <v>41037</v>
      </c>
      <c r="B111" s="4">
        <v>41091</v>
      </c>
      <c r="C111" s="5" t="s">
        <v>267</v>
      </c>
      <c r="D111" s="1" t="s">
        <v>12</v>
      </c>
      <c r="E111" s="1" t="s">
        <v>21</v>
      </c>
      <c r="F111" s="6" t="s">
        <v>28</v>
      </c>
      <c r="G111" s="1"/>
      <c r="H111" s="1"/>
      <c r="I111" s="1">
        <f t="shared" si="6"/>
        <v>54</v>
      </c>
      <c r="J111" s="1" t="str">
        <f t="shared" si="5"/>
        <v>U</v>
      </c>
      <c r="K111" s="1"/>
      <c r="L111" s="7">
        <v>-1140</v>
      </c>
      <c r="M111" s="1">
        <v>3</v>
      </c>
      <c r="N111" s="1">
        <v>2012</v>
      </c>
      <c r="O111" s="1">
        <v>0</v>
      </c>
      <c r="P111" s="11" t="s">
        <v>268</v>
      </c>
    </row>
    <row r="112" spans="1:16" ht="76" hidden="1">
      <c r="A112" s="4">
        <v>41037</v>
      </c>
      <c r="B112" s="4">
        <v>41091</v>
      </c>
      <c r="C112" s="5" t="s">
        <v>254</v>
      </c>
      <c r="D112" s="1" t="s">
        <v>10</v>
      </c>
      <c r="E112" s="1" t="s">
        <v>21</v>
      </c>
      <c r="F112" s="6" t="s">
        <v>28</v>
      </c>
      <c r="G112" s="1"/>
      <c r="H112" s="1"/>
      <c r="I112" s="1">
        <f t="shared" si="6"/>
        <v>54</v>
      </c>
      <c r="J112" s="1" t="str">
        <f t="shared" si="5"/>
        <v>U</v>
      </c>
      <c r="K112" s="1"/>
      <c r="L112" s="7">
        <v>-625.79999999999995</v>
      </c>
      <c r="M112" s="1">
        <v>3</v>
      </c>
      <c r="N112" s="1">
        <v>2012</v>
      </c>
      <c r="O112" s="1">
        <v>0</v>
      </c>
      <c r="P112" s="8" t="s">
        <v>255</v>
      </c>
    </row>
    <row r="113" spans="1:16" ht="19">
      <c r="A113" s="4">
        <v>41037</v>
      </c>
      <c r="B113" s="4">
        <v>41091</v>
      </c>
      <c r="C113" s="5" t="s">
        <v>260</v>
      </c>
      <c r="D113" s="1" t="s">
        <v>12</v>
      </c>
      <c r="E113" s="1" t="s">
        <v>21</v>
      </c>
      <c r="F113" s="6" t="s">
        <v>28</v>
      </c>
      <c r="G113" s="1"/>
      <c r="H113" s="1"/>
      <c r="I113" s="1">
        <f t="shared" si="6"/>
        <v>54</v>
      </c>
      <c r="J113" s="1" t="str">
        <f t="shared" si="5"/>
        <v>U</v>
      </c>
      <c r="K113" s="1"/>
      <c r="L113" s="7">
        <v>-300</v>
      </c>
      <c r="M113" s="1">
        <v>3</v>
      </c>
      <c r="N113" s="1">
        <v>2012</v>
      </c>
      <c r="O113" s="1">
        <v>0</v>
      </c>
      <c r="P113" s="8" t="s">
        <v>261</v>
      </c>
    </row>
    <row r="114" spans="1:16" ht="19" hidden="1">
      <c r="A114" s="4">
        <v>41037</v>
      </c>
      <c r="B114" s="4">
        <v>41091</v>
      </c>
      <c r="C114" s="5" t="s">
        <v>642</v>
      </c>
      <c r="D114" s="1" t="s">
        <v>10</v>
      </c>
      <c r="E114" s="1" t="s">
        <v>23</v>
      </c>
      <c r="F114" s="6" t="s">
        <v>30</v>
      </c>
      <c r="G114" s="1"/>
      <c r="H114" s="1"/>
      <c r="I114" s="1">
        <f t="shared" si="6"/>
        <v>54</v>
      </c>
      <c r="J114" s="1" t="str">
        <f t="shared" si="5"/>
        <v>U</v>
      </c>
      <c r="K114" s="1"/>
      <c r="L114" s="7">
        <v>130</v>
      </c>
      <c r="M114" s="1">
        <v>3</v>
      </c>
      <c r="N114" s="1">
        <v>2012</v>
      </c>
      <c r="O114" s="1">
        <v>0</v>
      </c>
      <c r="P114" s="8" t="s">
        <v>263</v>
      </c>
    </row>
    <row r="115" spans="1:16" ht="19" hidden="1">
      <c r="A115" s="4">
        <v>41037</v>
      </c>
      <c r="B115" s="4">
        <v>41091</v>
      </c>
      <c r="C115" s="5" t="s">
        <v>643</v>
      </c>
      <c r="D115" s="1" t="s">
        <v>10</v>
      </c>
      <c r="E115" s="1" t="s">
        <v>23</v>
      </c>
      <c r="F115" s="6" t="s">
        <v>30</v>
      </c>
      <c r="G115" s="1"/>
      <c r="H115" s="1"/>
      <c r="I115" s="1">
        <f t="shared" si="6"/>
        <v>54</v>
      </c>
      <c r="J115" s="1" t="str">
        <f t="shared" si="5"/>
        <v>U</v>
      </c>
      <c r="K115" s="1"/>
      <c r="L115" s="7">
        <v>130</v>
      </c>
      <c r="M115" s="1">
        <v>3</v>
      </c>
      <c r="N115" s="1">
        <v>2012</v>
      </c>
      <c r="O115" s="1">
        <v>0</v>
      </c>
      <c r="P115" s="8" t="s">
        <v>644</v>
      </c>
    </row>
    <row r="116" spans="1:16" ht="38" hidden="1">
      <c r="A116" s="4">
        <v>41037</v>
      </c>
      <c r="B116" s="4">
        <v>41091</v>
      </c>
      <c r="C116" s="5" t="s">
        <v>665</v>
      </c>
      <c r="D116" s="1" t="s">
        <v>12</v>
      </c>
      <c r="E116" s="1" t="s">
        <v>23</v>
      </c>
      <c r="F116" s="6" t="s">
        <v>30</v>
      </c>
      <c r="G116" s="1"/>
      <c r="H116" s="1"/>
      <c r="I116" s="1">
        <f t="shared" si="6"/>
        <v>54</v>
      </c>
      <c r="J116" s="1" t="str">
        <f t="shared" si="5"/>
        <v>U</v>
      </c>
      <c r="K116" s="1"/>
      <c r="L116" s="7">
        <v>75</v>
      </c>
      <c r="M116" s="1">
        <v>3</v>
      </c>
      <c r="N116" s="1">
        <v>2012</v>
      </c>
      <c r="O116" s="1">
        <v>0</v>
      </c>
      <c r="P116" s="8" t="s">
        <v>666</v>
      </c>
    </row>
    <row r="117" spans="1:16" ht="19" hidden="1">
      <c r="A117" s="4">
        <v>41037</v>
      </c>
      <c r="B117" s="4">
        <v>41091</v>
      </c>
      <c r="C117" s="5" t="s">
        <v>247</v>
      </c>
      <c r="D117" s="1" t="s">
        <v>10</v>
      </c>
      <c r="E117" s="1" t="s">
        <v>21</v>
      </c>
      <c r="F117" s="6" t="s">
        <v>28</v>
      </c>
      <c r="G117" s="1"/>
      <c r="H117" s="1"/>
      <c r="I117" s="1">
        <f t="shared" si="6"/>
        <v>54</v>
      </c>
      <c r="J117" s="1" t="str">
        <f t="shared" si="5"/>
        <v>U</v>
      </c>
      <c r="K117" s="1"/>
      <c r="L117" s="7">
        <v>25.2</v>
      </c>
      <c r="M117" s="1">
        <v>3</v>
      </c>
      <c r="N117" s="1">
        <v>2012</v>
      </c>
      <c r="O117" s="1"/>
      <c r="P117" s="8" t="s">
        <v>248</v>
      </c>
    </row>
    <row r="118" spans="1:16" ht="19" hidden="1">
      <c r="A118" s="4">
        <v>41037</v>
      </c>
      <c r="B118" s="4">
        <v>41091</v>
      </c>
      <c r="C118" s="5" t="s">
        <v>252</v>
      </c>
      <c r="D118" s="1" t="s">
        <v>16</v>
      </c>
      <c r="E118" s="1" t="s">
        <v>21</v>
      </c>
      <c r="F118" s="6" t="s">
        <v>26</v>
      </c>
      <c r="G118" s="1"/>
      <c r="H118" s="1"/>
      <c r="I118" s="1">
        <f t="shared" si="6"/>
        <v>54</v>
      </c>
      <c r="J118" s="1" t="str">
        <f t="shared" si="5"/>
        <v>U</v>
      </c>
      <c r="K118" s="1"/>
      <c r="L118" s="7">
        <v>60</v>
      </c>
      <c r="M118" s="1">
        <v>3</v>
      </c>
      <c r="N118" s="1">
        <v>2012</v>
      </c>
      <c r="O118" s="1">
        <v>0</v>
      </c>
      <c r="P118" s="8" t="s">
        <v>253</v>
      </c>
    </row>
    <row r="119" spans="1:16" ht="19" hidden="1">
      <c r="A119" s="4">
        <v>41037</v>
      </c>
      <c r="B119" s="4">
        <v>41091</v>
      </c>
      <c r="C119" s="5" t="s">
        <v>249</v>
      </c>
      <c r="D119" s="1" t="s">
        <v>16</v>
      </c>
      <c r="E119" s="1" t="s">
        <v>21</v>
      </c>
      <c r="F119" s="6" t="s">
        <v>26</v>
      </c>
      <c r="G119" s="1"/>
      <c r="H119" s="1"/>
      <c r="I119" s="1">
        <f t="shared" si="6"/>
        <v>54</v>
      </c>
      <c r="J119" s="1" t="str">
        <f t="shared" si="5"/>
        <v>U</v>
      </c>
      <c r="K119" s="1"/>
      <c r="L119" s="7">
        <v>399</v>
      </c>
      <c r="M119" s="1">
        <v>3</v>
      </c>
      <c r="N119" s="1">
        <v>2012</v>
      </c>
      <c r="O119" s="1">
        <v>0</v>
      </c>
      <c r="P119" s="8" t="s">
        <v>246</v>
      </c>
    </row>
    <row r="120" spans="1:16" ht="38" hidden="1">
      <c r="A120" s="4">
        <v>41037</v>
      </c>
      <c r="B120" s="4">
        <v>41091</v>
      </c>
      <c r="C120" s="5" t="s">
        <v>233</v>
      </c>
      <c r="D120" s="1" t="s">
        <v>10</v>
      </c>
      <c r="E120" s="1" t="s">
        <v>21</v>
      </c>
      <c r="F120" s="6" t="s">
        <v>36</v>
      </c>
      <c r="G120" s="1"/>
      <c r="H120" s="1"/>
      <c r="I120" s="1">
        <f t="shared" si="6"/>
        <v>54</v>
      </c>
      <c r="J120" s="1" t="str">
        <f t="shared" si="5"/>
        <v>U</v>
      </c>
      <c r="K120" s="1"/>
      <c r="L120" s="7">
        <v>475</v>
      </c>
      <c r="M120" s="1">
        <v>3</v>
      </c>
      <c r="N120" s="1">
        <v>2012</v>
      </c>
      <c r="O120" s="1">
        <v>0</v>
      </c>
      <c r="P120" s="8" t="s">
        <v>234</v>
      </c>
    </row>
    <row r="121" spans="1:16" ht="38" hidden="1">
      <c r="A121" s="4">
        <v>41037</v>
      </c>
      <c r="B121" s="4">
        <v>41153</v>
      </c>
      <c r="C121" s="5" t="s">
        <v>245</v>
      </c>
      <c r="D121" s="1" t="s">
        <v>14</v>
      </c>
      <c r="E121" s="1" t="s">
        <v>21</v>
      </c>
      <c r="F121" s="6" t="s">
        <v>36</v>
      </c>
      <c r="G121" s="1"/>
      <c r="H121" s="1"/>
      <c r="I121" s="1">
        <v>116</v>
      </c>
      <c r="J121" s="1" t="str">
        <f t="shared" si="5"/>
        <v>A</v>
      </c>
      <c r="K121" s="1"/>
      <c r="L121" s="9">
        <v>192</v>
      </c>
      <c r="M121" s="1">
        <v>4</v>
      </c>
      <c r="N121" s="1">
        <v>2012</v>
      </c>
      <c r="O121" s="1">
        <v>0</v>
      </c>
      <c r="P121" s="8" t="s">
        <v>246</v>
      </c>
    </row>
    <row r="122" spans="1:16" ht="19" hidden="1">
      <c r="A122" s="4">
        <v>40799</v>
      </c>
      <c r="B122" s="4">
        <v>41091</v>
      </c>
      <c r="C122" s="5" t="s">
        <v>266</v>
      </c>
      <c r="D122" s="1" t="s">
        <v>14</v>
      </c>
      <c r="E122" s="1" t="s">
        <v>21</v>
      </c>
      <c r="F122" s="6" t="s">
        <v>36</v>
      </c>
      <c r="G122" s="1"/>
      <c r="H122" s="1"/>
      <c r="I122" s="1">
        <v>292</v>
      </c>
      <c r="J122" s="1" t="str">
        <f t="shared" si="5"/>
        <v>A</v>
      </c>
      <c r="K122" s="4">
        <v>41820</v>
      </c>
      <c r="L122" s="9">
        <v>-1116</v>
      </c>
      <c r="M122" s="1">
        <v>3</v>
      </c>
      <c r="N122" s="1">
        <v>2012</v>
      </c>
      <c r="O122" s="1"/>
      <c r="P122" s="8" t="s">
        <v>266</v>
      </c>
    </row>
    <row r="123" spans="1:16" ht="34" hidden="1">
      <c r="A123" s="4">
        <v>40675</v>
      </c>
      <c r="B123" s="4">
        <v>40878</v>
      </c>
      <c r="C123" s="5" t="s">
        <v>279</v>
      </c>
      <c r="D123" s="1" t="s">
        <v>14</v>
      </c>
      <c r="E123" s="1" t="s">
        <v>21</v>
      </c>
      <c r="F123" s="6" t="s">
        <v>36</v>
      </c>
      <c r="G123" s="1"/>
      <c r="H123" s="1"/>
      <c r="I123" s="1">
        <v>203</v>
      </c>
      <c r="J123" s="1" t="str">
        <f t="shared" si="5"/>
        <v>A</v>
      </c>
      <c r="K123" s="1"/>
      <c r="L123" s="9">
        <v>234</v>
      </c>
      <c r="M123" s="1">
        <v>1</v>
      </c>
      <c r="N123" s="1">
        <v>2012</v>
      </c>
      <c r="O123" s="1">
        <v>0</v>
      </c>
      <c r="P123" s="83" t="s">
        <v>280</v>
      </c>
    </row>
    <row r="124" spans="1:16" ht="95" hidden="1">
      <c r="A124" s="4">
        <v>40673</v>
      </c>
      <c r="B124" s="4">
        <v>40725</v>
      </c>
      <c r="C124" s="5" t="s">
        <v>285</v>
      </c>
      <c r="D124" s="1" t="s">
        <v>10</v>
      </c>
      <c r="E124" s="1" t="s">
        <v>23</v>
      </c>
      <c r="F124" s="6" t="s">
        <v>32</v>
      </c>
      <c r="G124" s="1"/>
      <c r="H124" s="1"/>
      <c r="I124" s="1">
        <f t="shared" ref="I124:I141" si="7">B124-A124</f>
        <v>52</v>
      </c>
      <c r="J124" s="1" t="str">
        <f t="shared" si="5"/>
        <v>U</v>
      </c>
      <c r="K124" s="4">
        <v>41091</v>
      </c>
      <c r="L124" s="7">
        <v>1525</v>
      </c>
      <c r="M124" s="1">
        <v>3</v>
      </c>
      <c r="N124" s="1">
        <v>2012</v>
      </c>
      <c r="O124" s="1">
        <v>0</v>
      </c>
      <c r="P124" s="8" t="s">
        <v>286</v>
      </c>
    </row>
    <row r="125" spans="1:16" ht="19" hidden="1">
      <c r="A125" s="4">
        <v>40673</v>
      </c>
      <c r="B125" s="4">
        <v>41091</v>
      </c>
      <c r="C125" s="5" t="s">
        <v>250</v>
      </c>
      <c r="D125" s="1" t="s">
        <v>12</v>
      </c>
      <c r="E125" s="1" t="s">
        <v>21</v>
      </c>
      <c r="F125" s="6" t="s">
        <v>28</v>
      </c>
      <c r="G125" s="1"/>
      <c r="H125" s="1"/>
      <c r="I125" s="1">
        <f t="shared" si="7"/>
        <v>418</v>
      </c>
      <c r="J125" s="1" t="str">
        <f t="shared" si="5"/>
        <v>A</v>
      </c>
      <c r="K125" s="1"/>
      <c r="L125" s="7">
        <v>185</v>
      </c>
      <c r="M125" s="1">
        <v>3</v>
      </c>
      <c r="N125" s="1">
        <v>2012</v>
      </c>
      <c r="O125" s="1">
        <v>0</v>
      </c>
      <c r="P125" s="8" t="s">
        <v>251</v>
      </c>
    </row>
    <row r="126" spans="1:16" ht="38" hidden="1">
      <c r="A126" s="4">
        <v>40673</v>
      </c>
      <c r="B126" s="4">
        <v>41091</v>
      </c>
      <c r="C126" s="5" t="s">
        <v>256</v>
      </c>
      <c r="D126" s="1" t="s">
        <v>12</v>
      </c>
      <c r="E126" s="1" t="s">
        <v>21</v>
      </c>
      <c r="F126" s="6" t="s">
        <v>28</v>
      </c>
      <c r="G126" s="1"/>
      <c r="H126" s="1"/>
      <c r="I126" s="1">
        <f t="shared" si="7"/>
        <v>418</v>
      </c>
      <c r="J126" s="1" t="str">
        <f t="shared" si="5"/>
        <v>A</v>
      </c>
      <c r="K126" s="1"/>
      <c r="L126" s="7">
        <v>-150</v>
      </c>
      <c r="M126" s="1">
        <v>3</v>
      </c>
      <c r="N126" s="1">
        <v>2012</v>
      </c>
      <c r="O126" s="1">
        <v>0</v>
      </c>
      <c r="P126" s="8" t="s">
        <v>257</v>
      </c>
    </row>
    <row r="127" spans="1:16" ht="38" hidden="1">
      <c r="A127" s="4">
        <v>40309</v>
      </c>
      <c r="B127" s="4">
        <v>41091</v>
      </c>
      <c r="C127" s="5" t="s">
        <v>296</v>
      </c>
      <c r="D127" s="1" t="s">
        <v>12</v>
      </c>
      <c r="E127" s="1" t="s">
        <v>23</v>
      </c>
      <c r="F127" s="6" t="s">
        <v>32</v>
      </c>
      <c r="G127" s="1"/>
      <c r="H127" s="1"/>
      <c r="I127" s="1">
        <f t="shared" si="7"/>
        <v>782</v>
      </c>
      <c r="J127" s="1" t="str">
        <f t="shared" si="5"/>
        <v>A</v>
      </c>
      <c r="K127" s="4">
        <v>41913</v>
      </c>
      <c r="L127" s="7">
        <v>4200</v>
      </c>
      <c r="M127" s="1">
        <v>3</v>
      </c>
      <c r="N127" s="1">
        <v>2012</v>
      </c>
      <c r="O127" s="1">
        <v>0</v>
      </c>
      <c r="P127" s="8" t="s">
        <v>297</v>
      </c>
    </row>
    <row r="128" spans="1:16" ht="57" hidden="1">
      <c r="A128" s="4">
        <v>40309</v>
      </c>
      <c r="B128" s="4">
        <v>41091</v>
      </c>
      <c r="C128" s="5" t="s">
        <v>264</v>
      </c>
      <c r="D128" s="1" t="s">
        <v>18</v>
      </c>
      <c r="E128" s="1" t="s">
        <v>21</v>
      </c>
      <c r="F128" s="6" t="s">
        <v>28</v>
      </c>
      <c r="G128" s="1"/>
      <c r="H128" s="1"/>
      <c r="I128" s="1">
        <f t="shared" si="7"/>
        <v>782</v>
      </c>
      <c r="J128" s="1" t="str">
        <f t="shared" si="5"/>
        <v>A</v>
      </c>
      <c r="K128" s="1"/>
      <c r="L128" s="7">
        <v>-975.6</v>
      </c>
      <c r="M128" s="1">
        <v>3</v>
      </c>
      <c r="N128" s="1">
        <v>2012</v>
      </c>
      <c r="O128" s="1">
        <v>0</v>
      </c>
      <c r="P128" s="8" t="s">
        <v>265</v>
      </c>
    </row>
    <row r="129" spans="1:16" ht="57" hidden="1">
      <c r="A129" s="4">
        <v>40309</v>
      </c>
      <c r="B129" s="4">
        <v>41091</v>
      </c>
      <c r="C129" s="5" t="s">
        <v>269</v>
      </c>
      <c r="D129" s="1" t="s">
        <v>12</v>
      </c>
      <c r="E129" s="1" t="s">
        <v>21</v>
      </c>
      <c r="F129" s="6" t="s">
        <v>28</v>
      </c>
      <c r="G129" s="1"/>
      <c r="H129" s="1"/>
      <c r="I129" s="1">
        <f t="shared" si="7"/>
        <v>782</v>
      </c>
      <c r="J129" s="1" t="str">
        <f t="shared" si="5"/>
        <v>A</v>
      </c>
      <c r="K129" s="1"/>
      <c r="L129" s="7">
        <v>-1140</v>
      </c>
      <c r="M129" s="1">
        <v>3</v>
      </c>
      <c r="N129" s="1">
        <v>2012</v>
      </c>
      <c r="O129" s="1">
        <v>0</v>
      </c>
      <c r="P129" s="8" t="s">
        <v>270</v>
      </c>
    </row>
    <row r="130" spans="1:16" ht="38">
      <c r="A130" s="4">
        <v>40709</v>
      </c>
      <c r="B130" s="4">
        <v>40725</v>
      </c>
      <c r="C130" s="5" t="s">
        <v>283</v>
      </c>
      <c r="D130" s="1" t="s">
        <v>12</v>
      </c>
      <c r="E130" s="1" t="s">
        <v>21</v>
      </c>
      <c r="F130" s="6" t="s">
        <v>28</v>
      </c>
      <c r="G130" s="1"/>
      <c r="H130" s="1"/>
      <c r="I130" s="1">
        <f t="shared" si="7"/>
        <v>16</v>
      </c>
      <c r="J130" s="1" t="str">
        <f t="shared" ref="J130:J193" si="8">IF(I130&lt;90,"U","A")</f>
        <v>U</v>
      </c>
      <c r="K130" s="1"/>
      <c r="L130" s="7">
        <v>-1030</v>
      </c>
      <c r="M130" s="1">
        <v>3</v>
      </c>
      <c r="N130" s="1">
        <v>2011</v>
      </c>
      <c r="O130" s="1"/>
      <c r="P130" s="8" t="s">
        <v>284</v>
      </c>
    </row>
    <row r="131" spans="1:16" ht="38" hidden="1">
      <c r="A131" s="4">
        <v>40675</v>
      </c>
      <c r="B131" s="4">
        <v>40675</v>
      </c>
      <c r="C131" s="5" t="s">
        <v>277</v>
      </c>
      <c r="D131" s="1" t="s">
        <v>10</v>
      </c>
      <c r="E131" s="1" t="s">
        <v>21</v>
      </c>
      <c r="F131" s="6" t="s">
        <v>28</v>
      </c>
      <c r="G131" s="1"/>
      <c r="H131" s="1"/>
      <c r="I131" s="1">
        <f t="shared" si="7"/>
        <v>0</v>
      </c>
      <c r="J131" s="1" t="str">
        <f t="shared" si="8"/>
        <v>U</v>
      </c>
      <c r="K131" s="1"/>
      <c r="L131" s="7">
        <v>-25</v>
      </c>
      <c r="M131" s="1">
        <v>2</v>
      </c>
      <c r="N131" s="1">
        <v>2011</v>
      </c>
      <c r="O131" s="1">
        <v>0</v>
      </c>
      <c r="P131" s="8" t="s">
        <v>278</v>
      </c>
    </row>
    <row r="132" spans="1:16" ht="19" hidden="1">
      <c r="A132" s="4">
        <v>40675</v>
      </c>
      <c r="B132" s="4">
        <v>40675</v>
      </c>
      <c r="C132" s="5" t="s">
        <v>295</v>
      </c>
      <c r="D132" s="1" t="s">
        <v>16</v>
      </c>
      <c r="E132" s="1" t="s">
        <v>21</v>
      </c>
      <c r="F132" s="6" t="s">
        <v>26</v>
      </c>
      <c r="G132" s="1"/>
      <c r="H132" s="1"/>
      <c r="I132" s="1">
        <f t="shared" si="7"/>
        <v>0</v>
      </c>
      <c r="J132" s="1" t="str">
        <f t="shared" si="8"/>
        <v>U</v>
      </c>
      <c r="K132" s="1"/>
      <c r="L132" s="7">
        <v>42.2</v>
      </c>
      <c r="M132" s="1">
        <v>2</v>
      </c>
      <c r="N132" s="1">
        <v>2011</v>
      </c>
      <c r="O132" s="1">
        <v>0</v>
      </c>
      <c r="P132" s="8" t="s">
        <v>294</v>
      </c>
    </row>
    <row r="133" spans="1:16" ht="19" hidden="1">
      <c r="A133" s="4">
        <v>40675</v>
      </c>
      <c r="B133" s="4">
        <v>40675</v>
      </c>
      <c r="C133" s="5" t="s">
        <v>293</v>
      </c>
      <c r="D133" s="1" t="s">
        <v>16</v>
      </c>
      <c r="E133" s="1" t="s">
        <v>21</v>
      </c>
      <c r="F133" s="6" t="s">
        <v>26</v>
      </c>
      <c r="G133" s="1"/>
      <c r="H133" s="1"/>
      <c r="I133" s="1">
        <f t="shared" si="7"/>
        <v>0</v>
      </c>
      <c r="J133" s="1" t="str">
        <f t="shared" si="8"/>
        <v>U</v>
      </c>
      <c r="K133" s="1"/>
      <c r="L133" s="7">
        <v>46.2</v>
      </c>
      <c r="M133" s="1">
        <v>2</v>
      </c>
      <c r="N133" s="1">
        <v>2011</v>
      </c>
      <c r="O133" s="1">
        <v>0</v>
      </c>
      <c r="P133" s="8" t="s">
        <v>294</v>
      </c>
    </row>
    <row r="134" spans="1:16" ht="38" hidden="1">
      <c r="A134" s="4">
        <v>40675</v>
      </c>
      <c r="B134" s="4">
        <v>40675</v>
      </c>
      <c r="C134" s="5" t="s">
        <v>291</v>
      </c>
      <c r="D134" s="1" t="s">
        <v>16</v>
      </c>
      <c r="E134" s="1" t="s">
        <v>21</v>
      </c>
      <c r="F134" s="6" t="s">
        <v>26</v>
      </c>
      <c r="G134" s="1"/>
      <c r="H134" s="1"/>
      <c r="I134" s="1">
        <f t="shared" si="7"/>
        <v>0</v>
      </c>
      <c r="J134" s="1" t="str">
        <f t="shared" si="8"/>
        <v>U</v>
      </c>
      <c r="K134" s="1"/>
      <c r="L134" s="7">
        <v>288.10000000000002</v>
      </c>
      <c r="M134" s="1">
        <v>2</v>
      </c>
      <c r="N134" s="1">
        <v>2011</v>
      </c>
      <c r="O134" s="1">
        <v>0</v>
      </c>
      <c r="P134" s="8" t="s">
        <v>292</v>
      </c>
    </row>
    <row r="135" spans="1:16" ht="19" hidden="1">
      <c r="A135" s="4">
        <v>40673</v>
      </c>
      <c r="B135" s="4">
        <v>40725</v>
      </c>
      <c r="C135" s="5" t="s">
        <v>287</v>
      </c>
      <c r="D135" s="1" t="s">
        <v>10</v>
      </c>
      <c r="E135" s="1" t="s">
        <v>21</v>
      </c>
      <c r="F135" s="6" t="s">
        <v>28</v>
      </c>
      <c r="G135" s="1"/>
      <c r="H135" s="1"/>
      <c r="I135" s="1">
        <f t="shared" si="7"/>
        <v>52</v>
      </c>
      <c r="J135" s="1" t="str">
        <f t="shared" si="8"/>
        <v>U</v>
      </c>
      <c r="K135" s="1"/>
      <c r="L135" s="7">
        <v>-1370</v>
      </c>
      <c r="M135" s="1">
        <v>3</v>
      </c>
      <c r="N135" s="1">
        <v>2011</v>
      </c>
      <c r="O135" s="1">
        <v>0</v>
      </c>
      <c r="P135" s="8" t="s">
        <v>288</v>
      </c>
    </row>
    <row r="136" spans="1:16" ht="19" hidden="1">
      <c r="A136" s="4">
        <v>40673</v>
      </c>
      <c r="B136" s="4">
        <v>40725</v>
      </c>
      <c r="C136" s="5" t="s">
        <v>258</v>
      </c>
      <c r="D136" s="1" t="s">
        <v>10</v>
      </c>
      <c r="E136" s="1" t="s">
        <v>23</v>
      </c>
      <c r="F136" s="6" t="s">
        <v>30</v>
      </c>
      <c r="G136" s="1"/>
      <c r="H136" s="1"/>
      <c r="I136" s="1">
        <f t="shared" si="7"/>
        <v>52</v>
      </c>
      <c r="J136" s="1" t="str">
        <f t="shared" si="8"/>
        <v>U</v>
      </c>
      <c r="K136" s="4">
        <v>42186</v>
      </c>
      <c r="L136" s="7">
        <v>460</v>
      </c>
      <c r="M136" s="1">
        <v>3</v>
      </c>
      <c r="N136" s="1">
        <v>2011</v>
      </c>
      <c r="O136" s="1">
        <v>0</v>
      </c>
      <c r="P136" s="8" t="s">
        <v>259</v>
      </c>
    </row>
    <row r="137" spans="1:16" ht="38" hidden="1">
      <c r="A137" s="4">
        <v>40673</v>
      </c>
      <c r="B137" s="4">
        <v>40725</v>
      </c>
      <c r="C137" s="5" t="s">
        <v>603</v>
      </c>
      <c r="D137" s="1" t="s">
        <v>10</v>
      </c>
      <c r="E137" s="1" t="s">
        <v>23</v>
      </c>
      <c r="F137" s="6" t="s">
        <v>30</v>
      </c>
      <c r="G137" s="1"/>
      <c r="H137" s="1"/>
      <c r="I137" s="1">
        <f t="shared" si="7"/>
        <v>52</v>
      </c>
      <c r="J137" s="1" t="str">
        <f t="shared" si="8"/>
        <v>U</v>
      </c>
      <c r="K137" s="4"/>
      <c r="L137" s="7">
        <v>250</v>
      </c>
      <c r="M137" s="1">
        <v>3</v>
      </c>
      <c r="N137" s="1">
        <v>2011</v>
      </c>
      <c r="O137" s="1">
        <v>0</v>
      </c>
      <c r="P137" s="8" t="s">
        <v>604</v>
      </c>
    </row>
    <row r="138" spans="1:16" ht="19" hidden="1">
      <c r="A138" s="4">
        <v>40673</v>
      </c>
      <c r="B138" s="4">
        <v>41091</v>
      </c>
      <c r="C138" s="5" t="s">
        <v>631</v>
      </c>
      <c r="D138" s="1" t="s">
        <v>10</v>
      </c>
      <c r="E138" s="1" t="s">
        <v>23</v>
      </c>
      <c r="F138" s="6" t="s">
        <v>30</v>
      </c>
      <c r="G138" s="1"/>
      <c r="H138" s="1"/>
      <c r="I138" s="1">
        <f t="shared" si="7"/>
        <v>418</v>
      </c>
      <c r="J138" s="1" t="str">
        <f t="shared" si="8"/>
        <v>A</v>
      </c>
      <c r="K138" s="1"/>
      <c r="L138" s="7">
        <v>190</v>
      </c>
      <c r="M138" s="1">
        <v>3</v>
      </c>
      <c r="N138" s="1">
        <v>2011</v>
      </c>
      <c r="O138" s="1">
        <v>0</v>
      </c>
      <c r="P138" s="8" t="s">
        <v>632</v>
      </c>
    </row>
    <row r="139" spans="1:16" ht="57" hidden="1">
      <c r="A139" s="4">
        <v>40309</v>
      </c>
      <c r="B139" s="4">
        <v>40309</v>
      </c>
      <c r="C139" s="5" t="s">
        <v>310</v>
      </c>
      <c r="D139" s="1" t="s">
        <v>16</v>
      </c>
      <c r="E139" s="1" t="s">
        <v>21</v>
      </c>
      <c r="F139" s="6" t="s">
        <v>26</v>
      </c>
      <c r="G139" s="1"/>
      <c r="H139" s="1"/>
      <c r="I139" s="1">
        <f t="shared" si="7"/>
        <v>0</v>
      </c>
      <c r="J139" s="1" t="str">
        <f t="shared" si="8"/>
        <v>U</v>
      </c>
      <c r="K139" s="1"/>
      <c r="L139" s="7">
        <v>199.8</v>
      </c>
      <c r="M139" s="1">
        <v>2</v>
      </c>
      <c r="N139" s="1">
        <v>2011</v>
      </c>
      <c r="O139" s="1">
        <v>0</v>
      </c>
      <c r="P139" s="8" t="s">
        <v>311</v>
      </c>
    </row>
    <row r="140" spans="1:16" ht="38" hidden="1">
      <c r="A140" s="4">
        <v>40309</v>
      </c>
      <c r="B140" s="4">
        <v>40360</v>
      </c>
      <c r="C140" s="5" t="s">
        <v>304</v>
      </c>
      <c r="D140" s="1" t="s">
        <v>10</v>
      </c>
      <c r="E140" s="1" t="s">
        <v>21</v>
      </c>
      <c r="F140" s="6" t="s">
        <v>28</v>
      </c>
      <c r="G140" s="1"/>
      <c r="H140" s="1"/>
      <c r="I140" s="1">
        <f t="shared" si="7"/>
        <v>51</v>
      </c>
      <c r="J140" s="1" t="str">
        <f t="shared" si="8"/>
        <v>U</v>
      </c>
      <c r="K140" s="1"/>
      <c r="L140" s="7">
        <v>-45</v>
      </c>
      <c r="M140" s="1">
        <v>3</v>
      </c>
      <c r="N140" s="1">
        <v>2011</v>
      </c>
      <c r="O140" s="1">
        <v>0</v>
      </c>
      <c r="P140" s="8" t="s">
        <v>305</v>
      </c>
    </row>
    <row r="141" spans="1:16" ht="38" hidden="1">
      <c r="A141" s="4">
        <v>40309</v>
      </c>
      <c r="B141" s="4">
        <v>40725</v>
      </c>
      <c r="C141" s="5" t="s">
        <v>298</v>
      </c>
      <c r="D141" s="1" t="s">
        <v>10</v>
      </c>
      <c r="E141" s="1" t="s">
        <v>23</v>
      </c>
      <c r="F141" s="6" t="s">
        <v>32</v>
      </c>
      <c r="G141" s="1"/>
      <c r="H141" s="1"/>
      <c r="I141" s="1">
        <f t="shared" si="7"/>
        <v>416</v>
      </c>
      <c r="J141" s="1" t="str">
        <f t="shared" si="8"/>
        <v>A</v>
      </c>
      <c r="K141" s="1"/>
      <c r="L141" s="7">
        <v>140</v>
      </c>
      <c r="M141" s="1">
        <v>3</v>
      </c>
      <c r="N141" s="1">
        <v>2011</v>
      </c>
      <c r="O141" s="1">
        <v>0</v>
      </c>
      <c r="P141" s="8" t="s">
        <v>299</v>
      </c>
    </row>
    <row r="142" spans="1:16" ht="38" hidden="1">
      <c r="A142" s="4">
        <v>40309</v>
      </c>
      <c r="B142" s="4">
        <v>40725</v>
      </c>
      <c r="C142" s="5" t="s">
        <v>300</v>
      </c>
      <c r="D142" s="1" t="s">
        <v>14</v>
      </c>
      <c r="E142" s="1" t="s">
        <v>23</v>
      </c>
      <c r="F142" s="6" t="s">
        <v>32</v>
      </c>
      <c r="G142" s="1"/>
      <c r="H142" s="1"/>
      <c r="I142" s="1">
        <v>416</v>
      </c>
      <c r="J142" s="1" t="str">
        <f t="shared" si="8"/>
        <v>A</v>
      </c>
      <c r="K142" s="1"/>
      <c r="L142" s="9">
        <v>37</v>
      </c>
      <c r="M142" s="1">
        <v>3</v>
      </c>
      <c r="N142" s="1">
        <v>2011</v>
      </c>
      <c r="O142" s="1">
        <v>0</v>
      </c>
      <c r="P142" s="8" t="s">
        <v>301</v>
      </c>
    </row>
    <row r="143" spans="1:16" ht="42" hidden="1">
      <c r="A143" s="4">
        <v>39797</v>
      </c>
      <c r="B143" s="4">
        <v>40725</v>
      </c>
      <c r="C143" s="5" t="s">
        <v>289</v>
      </c>
      <c r="D143" s="1" t="s">
        <v>14</v>
      </c>
      <c r="E143" s="1" t="s">
        <v>21</v>
      </c>
      <c r="F143" s="6" t="s">
        <v>36</v>
      </c>
      <c r="G143" s="1"/>
      <c r="H143" s="1"/>
      <c r="I143" s="1">
        <f>B143-A143</f>
        <v>928</v>
      </c>
      <c r="J143" s="1" t="str">
        <f t="shared" si="8"/>
        <v>A</v>
      </c>
      <c r="K143" s="4"/>
      <c r="L143" s="9">
        <v>-3560</v>
      </c>
      <c r="M143" s="1">
        <v>3</v>
      </c>
      <c r="N143" s="1">
        <v>2011</v>
      </c>
      <c r="O143" s="1">
        <v>0</v>
      </c>
      <c r="P143" s="85" t="s">
        <v>290</v>
      </c>
    </row>
    <row r="144" spans="1:16" ht="19" hidden="1">
      <c r="A144" s="4">
        <v>40309</v>
      </c>
      <c r="B144" s="4">
        <v>40309</v>
      </c>
      <c r="C144" s="5" t="s">
        <v>308</v>
      </c>
      <c r="D144" s="1" t="s">
        <v>16</v>
      </c>
      <c r="E144" s="1" t="s">
        <v>21</v>
      </c>
      <c r="F144" s="6" t="s">
        <v>26</v>
      </c>
      <c r="G144" s="1"/>
      <c r="H144" s="1"/>
      <c r="I144" s="1">
        <f>B144-A144</f>
        <v>0</v>
      </c>
      <c r="J144" s="1" t="str">
        <f t="shared" si="8"/>
        <v>U</v>
      </c>
      <c r="K144" s="1"/>
      <c r="L144" s="7">
        <v>786.6</v>
      </c>
      <c r="M144" s="1">
        <v>2</v>
      </c>
      <c r="N144" s="1">
        <v>2010</v>
      </c>
      <c r="O144" s="1">
        <v>0</v>
      </c>
      <c r="P144" s="8" t="s">
        <v>309</v>
      </c>
    </row>
    <row r="145" spans="1:16" ht="19" hidden="1">
      <c r="A145" s="4">
        <v>40297</v>
      </c>
      <c r="B145" s="4">
        <v>40298</v>
      </c>
      <c r="C145" s="5" t="s">
        <v>314</v>
      </c>
      <c r="D145" s="1" t="s">
        <v>14</v>
      </c>
      <c r="E145" s="1" t="s">
        <v>21</v>
      </c>
      <c r="F145" s="6" t="s">
        <v>36</v>
      </c>
      <c r="G145" s="1"/>
      <c r="H145" s="1"/>
      <c r="I145" s="1">
        <v>1</v>
      </c>
      <c r="J145" s="1" t="str">
        <f t="shared" si="8"/>
        <v>U</v>
      </c>
      <c r="K145" s="1"/>
      <c r="L145" s="9">
        <v>290</v>
      </c>
      <c r="M145" s="1">
        <v>2</v>
      </c>
      <c r="N145" s="1">
        <v>2010</v>
      </c>
      <c r="O145" s="1">
        <v>0</v>
      </c>
      <c r="P145" s="8" t="s">
        <v>315</v>
      </c>
    </row>
    <row r="146" spans="1:16" ht="19" hidden="1">
      <c r="A146" s="4">
        <v>40148</v>
      </c>
      <c r="B146" s="4">
        <v>40148</v>
      </c>
      <c r="C146" s="5" t="s">
        <v>319</v>
      </c>
      <c r="D146" s="1" t="s">
        <v>16</v>
      </c>
      <c r="E146" s="1" t="s">
        <v>21</v>
      </c>
      <c r="F146" s="6" t="s">
        <v>26</v>
      </c>
      <c r="G146" s="1"/>
      <c r="H146" s="1"/>
      <c r="I146" s="1">
        <f>B146-A146</f>
        <v>0</v>
      </c>
      <c r="J146" s="1" t="str">
        <f t="shared" si="8"/>
        <v>U</v>
      </c>
      <c r="K146" s="1"/>
      <c r="L146" s="7">
        <v>134.30000000000001</v>
      </c>
      <c r="M146" s="1">
        <v>1</v>
      </c>
      <c r="N146" s="1">
        <v>2010</v>
      </c>
      <c r="O146" s="1">
        <v>0</v>
      </c>
      <c r="P146" s="8" t="s">
        <v>320</v>
      </c>
    </row>
    <row r="147" spans="1:16" ht="19" hidden="1">
      <c r="A147" s="4">
        <v>39581</v>
      </c>
      <c r="B147" s="4">
        <v>40360</v>
      </c>
      <c r="C147" s="5" t="s">
        <v>333</v>
      </c>
      <c r="D147" s="1" t="s">
        <v>10</v>
      </c>
      <c r="E147" s="1" t="s">
        <v>21</v>
      </c>
      <c r="F147" s="6" t="s">
        <v>28</v>
      </c>
      <c r="G147" s="1"/>
      <c r="H147" s="1"/>
      <c r="I147" s="1">
        <f>B147-A147</f>
        <v>779</v>
      </c>
      <c r="J147" s="1" t="str">
        <f t="shared" si="8"/>
        <v>A</v>
      </c>
      <c r="K147" s="1"/>
      <c r="L147" s="9">
        <v>-6060</v>
      </c>
      <c r="M147" s="1">
        <v>3</v>
      </c>
      <c r="N147" s="1">
        <v>2010</v>
      </c>
      <c r="O147" s="1">
        <v>0</v>
      </c>
      <c r="P147" s="8"/>
    </row>
    <row r="148" spans="1:16" ht="38" hidden="1">
      <c r="A148" s="4">
        <v>39945</v>
      </c>
      <c r="B148" s="4">
        <v>39945</v>
      </c>
      <c r="C148" s="5" t="s">
        <v>336</v>
      </c>
      <c r="D148" s="1" t="s">
        <v>16</v>
      </c>
      <c r="E148" s="1" t="s">
        <v>21</v>
      </c>
      <c r="F148" s="6" t="s">
        <v>26</v>
      </c>
      <c r="G148" s="1"/>
      <c r="H148" s="1"/>
      <c r="I148" s="1">
        <f>B148-A148</f>
        <v>0</v>
      </c>
      <c r="J148" s="1" t="str">
        <f t="shared" si="8"/>
        <v>U</v>
      </c>
      <c r="K148" s="1"/>
      <c r="L148" s="7">
        <v>40</v>
      </c>
      <c r="M148" s="1">
        <v>2</v>
      </c>
      <c r="N148" s="1">
        <v>2009</v>
      </c>
      <c r="O148" s="1">
        <v>0</v>
      </c>
      <c r="P148" s="8" t="s">
        <v>324</v>
      </c>
    </row>
    <row r="149" spans="1:16" ht="19" hidden="1">
      <c r="A149" s="4">
        <v>39945</v>
      </c>
      <c r="B149" s="4">
        <v>39995</v>
      </c>
      <c r="C149" s="5" t="s">
        <v>169</v>
      </c>
      <c r="D149" s="1" t="s">
        <v>170</v>
      </c>
      <c r="E149" s="1" t="s">
        <v>23</v>
      </c>
      <c r="F149" s="6" t="s">
        <v>30</v>
      </c>
      <c r="G149" s="1"/>
      <c r="H149" s="1"/>
      <c r="I149" s="1">
        <f>B149-A149</f>
        <v>50</v>
      </c>
      <c r="J149" s="1" t="str">
        <f t="shared" si="8"/>
        <v>U</v>
      </c>
      <c r="K149" s="1"/>
      <c r="L149" s="7">
        <v>825</v>
      </c>
      <c r="M149" s="1">
        <v>3</v>
      </c>
      <c r="N149" s="1">
        <v>2009</v>
      </c>
      <c r="O149" s="1">
        <v>0</v>
      </c>
      <c r="P149" s="8" t="s">
        <v>171</v>
      </c>
    </row>
    <row r="150" spans="1:16" ht="38" hidden="1">
      <c r="A150" s="4">
        <v>39945</v>
      </c>
      <c r="B150" s="4">
        <v>39995</v>
      </c>
      <c r="C150" s="5" t="s">
        <v>645</v>
      </c>
      <c r="D150" s="1" t="s">
        <v>10</v>
      </c>
      <c r="E150" s="1" t="s">
        <v>23</v>
      </c>
      <c r="F150" s="6" t="s">
        <v>30</v>
      </c>
      <c r="G150" s="1"/>
      <c r="H150" s="1"/>
      <c r="I150" s="1">
        <f>B150-A150</f>
        <v>50</v>
      </c>
      <c r="J150" s="1" t="str">
        <f t="shared" si="8"/>
        <v>U</v>
      </c>
      <c r="K150" s="1"/>
      <c r="L150" s="7">
        <v>130</v>
      </c>
      <c r="M150" s="1">
        <v>3</v>
      </c>
      <c r="N150" s="1">
        <v>2009</v>
      </c>
      <c r="O150" s="1">
        <v>0</v>
      </c>
      <c r="P150" s="8" t="s">
        <v>646</v>
      </c>
    </row>
    <row r="151" spans="1:16" ht="19" hidden="1">
      <c r="A151" s="4">
        <v>39945</v>
      </c>
      <c r="B151" s="4">
        <v>39995</v>
      </c>
      <c r="C151" s="5" t="s">
        <v>742</v>
      </c>
      <c r="D151" s="1" t="s">
        <v>14</v>
      </c>
      <c r="E151" s="1" t="s">
        <v>23</v>
      </c>
      <c r="F151" s="6" t="s">
        <v>30</v>
      </c>
      <c r="G151" s="1"/>
      <c r="H151" s="1"/>
      <c r="I151" s="1">
        <v>50</v>
      </c>
      <c r="J151" s="1" t="str">
        <f t="shared" si="8"/>
        <v>U</v>
      </c>
      <c r="K151" s="1"/>
      <c r="L151" s="9">
        <v>10</v>
      </c>
      <c r="M151" s="1">
        <v>3</v>
      </c>
      <c r="N151" s="1">
        <v>2009</v>
      </c>
      <c r="O151" s="1">
        <v>0</v>
      </c>
      <c r="P151" s="8" t="s">
        <v>743</v>
      </c>
    </row>
    <row r="152" spans="1:16" ht="38" hidden="1">
      <c r="A152" s="4">
        <v>39945</v>
      </c>
      <c r="B152" s="4">
        <v>39995</v>
      </c>
      <c r="C152" s="5" t="s">
        <v>306</v>
      </c>
      <c r="D152" s="1" t="s">
        <v>10</v>
      </c>
      <c r="E152" s="1" t="s">
        <v>21</v>
      </c>
      <c r="F152" s="6" t="s">
        <v>28</v>
      </c>
      <c r="G152" s="1"/>
      <c r="H152" s="1"/>
      <c r="I152" s="1">
        <f t="shared" ref="I152:I159" si="9">B152-A152</f>
        <v>50</v>
      </c>
      <c r="J152" s="1" t="str">
        <f t="shared" si="8"/>
        <v>U</v>
      </c>
      <c r="K152" s="1"/>
      <c r="L152" s="7">
        <v>-40</v>
      </c>
      <c r="M152" s="1">
        <v>3</v>
      </c>
      <c r="N152" s="1">
        <v>2009</v>
      </c>
      <c r="O152" s="1">
        <v>0</v>
      </c>
      <c r="P152" s="8" t="s">
        <v>307</v>
      </c>
    </row>
    <row r="153" spans="1:16" ht="19" hidden="1">
      <c r="A153" s="4">
        <v>39945</v>
      </c>
      <c r="B153" s="4">
        <v>39995</v>
      </c>
      <c r="C153" s="5" t="s">
        <v>323</v>
      </c>
      <c r="D153" s="1" t="s">
        <v>16</v>
      </c>
      <c r="E153" s="1" t="s">
        <v>21</v>
      </c>
      <c r="F153" s="6" t="s">
        <v>26</v>
      </c>
      <c r="G153" s="1"/>
      <c r="H153" s="1"/>
      <c r="I153" s="1">
        <f t="shared" si="9"/>
        <v>50</v>
      </c>
      <c r="J153" s="1" t="str">
        <f t="shared" si="8"/>
        <v>U</v>
      </c>
      <c r="K153" s="1"/>
      <c r="L153" s="7">
        <v>235</v>
      </c>
      <c r="M153" s="1">
        <v>3</v>
      </c>
      <c r="N153" s="1">
        <v>2009</v>
      </c>
      <c r="O153" s="1">
        <v>0</v>
      </c>
      <c r="P153" s="8" t="s">
        <v>324</v>
      </c>
    </row>
    <row r="154" spans="1:16" ht="19" hidden="1">
      <c r="A154" s="4">
        <v>39945</v>
      </c>
      <c r="B154" s="4">
        <v>39995</v>
      </c>
      <c r="C154" s="5" t="s">
        <v>321</v>
      </c>
      <c r="D154" s="1" t="s">
        <v>12</v>
      </c>
      <c r="E154" s="1" t="s">
        <v>23</v>
      </c>
      <c r="F154" s="6" t="s">
        <v>34</v>
      </c>
      <c r="G154" s="1"/>
      <c r="H154" s="1"/>
      <c r="I154" s="1">
        <f t="shared" si="9"/>
        <v>50</v>
      </c>
      <c r="J154" s="1" t="str">
        <f t="shared" si="8"/>
        <v>U</v>
      </c>
      <c r="K154" s="1"/>
      <c r="L154" s="7">
        <v>-47</v>
      </c>
      <c r="M154" s="1">
        <v>3</v>
      </c>
      <c r="N154" s="1">
        <v>2009</v>
      </c>
      <c r="O154" s="1">
        <v>0</v>
      </c>
      <c r="P154" s="8" t="s">
        <v>322</v>
      </c>
    </row>
    <row r="155" spans="1:16" ht="19" hidden="1">
      <c r="A155" s="4">
        <v>39852</v>
      </c>
      <c r="B155" s="4">
        <v>39904</v>
      </c>
      <c r="C155" s="5" t="s">
        <v>325</v>
      </c>
      <c r="D155" s="1" t="s">
        <v>10</v>
      </c>
      <c r="E155" s="1" t="s">
        <v>23</v>
      </c>
      <c r="F155" s="6" t="s">
        <v>34</v>
      </c>
      <c r="G155" s="1"/>
      <c r="H155" s="1"/>
      <c r="I155" s="1">
        <f t="shared" si="9"/>
        <v>52</v>
      </c>
      <c r="J155" s="1" t="str">
        <f t="shared" si="8"/>
        <v>U</v>
      </c>
      <c r="K155" s="4">
        <v>39995</v>
      </c>
      <c r="L155" s="7">
        <v>-6950</v>
      </c>
      <c r="M155" s="1">
        <v>2</v>
      </c>
      <c r="N155" s="1">
        <v>2009</v>
      </c>
      <c r="O155" s="1">
        <v>0</v>
      </c>
      <c r="P155" s="8" t="s">
        <v>326</v>
      </c>
    </row>
    <row r="156" spans="1:16" ht="19" hidden="1">
      <c r="A156" s="4">
        <v>39847</v>
      </c>
      <c r="B156" s="4">
        <v>39847</v>
      </c>
      <c r="C156" s="5" t="s">
        <v>331</v>
      </c>
      <c r="D156" s="1" t="s">
        <v>10</v>
      </c>
      <c r="E156" s="1" t="s">
        <v>23</v>
      </c>
      <c r="F156" s="6" t="s">
        <v>34</v>
      </c>
      <c r="G156" s="1"/>
      <c r="H156" s="1"/>
      <c r="I156" s="1">
        <f t="shared" si="9"/>
        <v>0</v>
      </c>
      <c r="J156" s="1" t="str">
        <f t="shared" si="8"/>
        <v>U</v>
      </c>
      <c r="K156" s="1"/>
      <c r="L156" s="7">
        <v>-2618.5</v>
      </c>
      <c r="M156" s="1">
        <v>1</v>
      </c>
      <c r="N156" s="1">
        <v>2009</v>
      </c>
      <c r="O156" s="1">
        <v>0</v>
      </c>
      <c r="P156" s="8" t="s">
        <v>332</v>
      </c>
    </row>
    <row r="157" spans="1:16" ht="19" hidden="1">
      <c r="A157" s="4">
        <v>39847</v>
      </c>
      <c r="B157" s="4">
        <v>39883</v>
      </c>
      <c r="C157" s="5" t="s">
        <v>329</v>
      </c>
      <c r="D157" s="1" t="s">
        <v>10</v>
      </c>
      <c r="E157" s="1" t="s">
        <v>23</v>
      </c>
      <c r="F157" s="6" t="s">
        <v>34</v>
      </c>
      <c r="G157" s="1"/>
      <c r="H157" s="1"/>
      <c r="I157" s="1">
        <f t="shared" si="9"/>
        <v>36</v>
      </c>
      <c r="J157" s="1" t="str">
        <f t="shared" si="8"/>
        <v>U</v>
      </c>
      <c r="K157" s="1"/>
      <c r="L157" s="7">
        <v>-1421</v>
      </c>
      <c r="M157" s="1">
        <v>2</v>
      </c>
      <c r="N157" s="1">
        <v>2009</v>
      </c>
      <c r="O157" s="1">
        <v>0</v>
      </c>
      <c r="P157" s="8" t="s">
        <v>330</v>
      </c>
    </row>
    <row r="158" spans="1:16" ht="38" hidden="1">
      <c r="A158" s="4">
        <v>39847</v>
      </c>
      <c r="B158" s="4">
        <v>39995</v>
      </c>
      <c r="C158" s="5" t="s">
        <v>327</v>
      </c>
      <c r="D158" s="1" t="s">
        <v>10</v>
      </c>
      <c r="E158" s="1" t="s">
        <v>21</v>
      </c>
      <c r="F158" s="6" t="s">
        <v>36</v>
      </c>
      <c r="G158" s="1"/>
      <c r="H158" s="1"/>
      <c r="I158" s="1">
        <f t="shared" si="9"/>
        <v>148</v>
      </c>
      <c r="J158" s="1" t="str">
        <f t="shared" si="8"/>
        <v>A</v>
      </c>
      <c r="K158" s="4">
        <v>40908</v>
      </c>
      <c r="L158" s="9">
        <v>-736</v>
      </c>
      <c r="M158" s="1">
        <v>3</v>
      </c>
      <c r="N158" s="1">
        <v>2009</v>
      </c>
      <c r="O158" s="1">
        <v>0</v>
      </c>
      <c r="P158" s="8" t="s">
        <v>328</v>
      </c>
    </row>
    <row r="159" spans="1:16" ht="19" hidden="1">
      <c r="A159" s="4">
        <v>39795</v>
      </c>
      <c r="B159" s="4">
        <v>39795</v>
      </c>
      <c r="C159" s="5" t="s">
        <v>334</v>
      </c>
      <c r="D159" s="1" t="s">
        <v>12</v>
      </c>
      <c r="E159" s="1" t="s">
        <v>23</v>
      </c>
      <c r="F159" s="6" t="s">
        <v>34</v>
      </c>
      <c r="G159" s="1"/>
      <c r="H159" s="1"/>
      <c r="I159" s="1">
        <f t="shared" si="9"/>
        <v>0</v>
      </c>
      <c r="J159" s="1" t="str">
        <f t="shared" si="8"/>
        <v>U</v>
      </c>
      <c r="K159" s="4">
        <v>40178</v>
      </c>
      <c r="L159" s="9">
        <v>-1863</v>
      </c>
      <c r="M159" s="1">
        <v>1</v>
      </c>
      <c r="N159" s="1">
        <v>2009</v>
      </c>
      <c r="O159" s="1">
        <v>0</v>
      </c>
      <c r="P159" s="8" t="s">
        <v>335</v>
      </c>
    </row>
    <row r="160" spans="1:16" ht="57" hidden="1">
      <c r="A160" s="4">
        <v>39581</v>
      </c>
      <c r="B160" s="4">
        <v>39986</v>
      </c>
      <c r="C160" s="5" t="s">
        <v>167</v>
      </c>
      <c r="D160" s="1" t="s">
        <v>14</v>
      </c>
      <c r="E160" s="1" t="s">
        <v>23</v>
      </c>
      <c r="F160" s="6" t="s">
        <v>30</v>
      </c>
      <c r="G160" s="1"/>
      <c r="H160" s="1"/>
      <c r="I160" s="1">
        <v>405</v>
      </c>
      <c r="J160" s="1" t="str">
        <f t="shared" si="8"/>
        <v>A</v>
      </c>
      <c r="K160" s="1"/>
      <c r="L160" s="9">
        <v>880.6</v>
      </c>
      <c r="M160" s="1">
        <v>3</v>
      </c>
      <c r="N160" s="1">
        <v>2009</v>
      </c>
      <c r="O160" s="1">
        <v>0</v>
      </c>
      <c r="P160" s="8" t="s">
        <v>168</v>
      </c>
    </row>
    <row r="161" spans="1:17" ht="19" hidden="1">
      <c r="A161" s="4">
        <v>39581</v>
      </c>
      <c r="B161" s="4">
        <v>39995</v>
      </c>
      <c r="C161" s="5" t="s">
        <v>333</v>
      </c>
      <c r="D161" s="1" t="s">
        <v>10</v>
      </c>
      <c r="E161" s="1" t="s">
        <v>21</v>
      </c>
      <c r="F161" s="6" t="s">
        <v>28</v>
      </c>
      <c r="G161" s="1"/>
      <c r="H161" s="1"/>
      <c r="I161" s="1">
        <f t="shared" ref="I161:I174" si="10">B161-A161</f>
        <v>414</v>
      </c>
      <c r="J161" s="1" t="str">
        <f t="shared" si="8"/>
        <v>A</v>
      </c>
      <c r="K161" s="1"/>
      <c r="L161" s="7">
        <v>-2680</v>
      </c>
      <c r="M161" s="1">
        <v>3</v>
      </c>
      <c r="N161" s="1">
        <v>2009</v>
      </c>
      <c r="O161" s="1">
        <v>0</v>
      </c>
      <c r="P161" s="8"/>
    </row>
    <row r="162" spans="1:17" ht="19" hidden="1">
      <c r="A162" s="4">
        <v>39581</v>
      </c>
      <c r="B162" s="4">
        <v>39581</v>
      </c>
      <c r="C162" s="5" t="s">
        <v>172</v>
      </c>
      <c r="D162" s="1" t="s">
        <v>14</v>
      </c>
      <c r="E162" s="1" t="s">
        <v>23</v>
      </c>
      <c r="F162" s="6" t="s">
        <v>30</v>
      </c>
      <c r="G162" s="1"/>
      <c r="H162" s="1"/>
      <c r="I162" s="1">
        <f t="shared" si="10"/>
        <v>0</v>
      </c>
      <c r="J162" s="1" t="str">
        <f t="shared" si="8"/>
        <v>U</v>
      </c>
      <c r="K162" s="1"/>
      <c r="L162" s="7">
        <v>753.4</v>
      </c>
      <c r="M162" s="1">
        <v>2</v>
      </c>
      <c r="N162" s="1">
        <v>2008</v>
      </c>
      <c r="O162" s="1"/>
      <c r="P162" s="8" t="s">
        <v>173</v>
      </c>
    </row>
    <row r="163" spans="1:17" ht="19" hidden="1">
      <c r="A163" s="4">
        <v>39581</v>
      </c>
      <c r="B163" s="4">
        <v>39581</v>
      </c>
      <c r="C163" s="5" t="s">
        <v>184</v>
      </c>
      <c r="D163" s="1" t="s">
        <v>12</v>
      </c>
      <c r="E163" s="1" t="s">
        <v>23</v>
      </c>
      <c r="F163" s="6" t="s">
        <v>30</v>
      </c>
      <c r="G163" s="1"/>
      <c r="H163" s="1"/>
      <c r="I163" s="1">
        <f t="shared" si="10"/>
        <v>0</v>
      </c>
      <c r="J163" s="1" t="str">
        <f t="shared" si="8"/>
        <v>U</v>
      </c>
      <c r="K163" s="1"/>
      <c r="L163" s="9">
        <v>625.70000000000005</v>
      </c>
      <c r="M163" s="1">
        <v>2</v>
      </c>
      <c r="N163" s="1">
        <v>2008</v>
      </c>
      <c r="O163" s="1">
        <v>0</v>
      </c>
      <c r="P163" s="8" t="s">
        <v>185</v>
      </c>
    </row>
    <row r="164" spans="1:17" ht="38" hidden="1">
      <c r="A164" s="4">
        <v>39581</v>
      </c>
      <c r="B164" s="4">
        <v>39581</v>
      </c>
      <c r="C164" s="5" t="s">
        <v>464</v>
      </c>
      <c r="D164" s="1" t="s">
        <v>12</v>
      </c>
      <c r="E164" s="1" t="s">
        <v>23</v>
      </c>
      <c r="F164" s="6" t="s">
        <v>30</v>
      </c>
      <c r="G164" s="1"/>
      <c r="H164" s="1"/>
      <c r="I164" s="1">
        <f t="shared" si="10"/>
        <v>0</v>
      </c>
      <c r="J164" s="1" t="str">
        <f t="shared" si="8"/>
        <v>U</v>
      </c>
      <c r="K164" s="1"/>
      <c r="L164" s="9">
        <v>318</v>
      </c>
      <c r="M164" s="1">
        <v>2</v>
      </c>
      <c r="N164" s="1">
        <v>2008</v>
      </c>
      <c r="O164" s="1">
        <v>0</v>
      </c>
      <c r="P164" s="8" t="s">
        <v>465</v>
      </c>
    </row>
    <row r="165" spans="1:17" ht="38" hidden="1">
      <c r="A165" s="4">
        <v>39581</v>
      </c>
      <c r="B165" s="4">
        <v>39581</v>
      </c>
      <c r="C165" s="62" t="s">
        <v>350</v>
      </c>
      <c r="D165" s="1" t="s">
        <v>10</v>
      </c>
      <c r="E165" s="1" t="s">
        <v>23</v>
      </c>
      <c r="F165" s="6" t="s">
        <v>30</v>
      </c>
      <c r="G165" s="1"/>
      <c r="H165" s="1"/>
      <c r="I165" s="1">
        <f t="shared" si="10"/>
        <v>0</v>
      </c>
      <c r="J165" s="1" t="str">
        <f t="shared" si="8"/>
        <v>U</v>
      </c>
      <c r="K165" s="1"/>
      <c r="L165" s="9">
        <v>255</v>
      </c>
      <c r="M165" s="1">
        <v>2</v>
      </c>
      <c r="N165" s="1">
        <v>2008</v>
      </c>
      <c r="O165" s="1">
        <v>0</v>
      </c>
      <c r="P165" s="8" t="s">
        <v>168</v>
      </c>
    </row>
    <row r="166" spans="1:17" ht="19" hidden="1">
      <c r="A166" s="4">
        <v>39581</v>
      </c>
      <c r="B166" s="4">
        <v>39581</v>
      </c>
      <c r="C166" s="5" t="s">
        <v>605</v>
      </c>
      <c r="D166" s="1" t="s">
        <v>10</v>
      </c>
      <c r="E166" s="1" t="s">
        <v>23</v>
      </c>
      <c r="F166" s="6" t="s">
        <v>30</v>
      </c>
      <c r="G166" s="1"/>
      <c r="H166" s="1"/>
      <c r="I166" s="1">
        <f t="shared" si="10"/>
        <v>0</v>
      </c>
      <c r="J166" s="1" t="str">
        <f t="shared" si="8"/>
        <v>U</v>
      </c>
      <c r="K166" s="1"/>
      <c r="L166" s="9">
        <v>250</v>
      </c>
      <c r="M166" s="1">
        <v>2</v>
      </c>
      <c r="N166" s="1">
        <v>2008</v>
      </c>
      <c r="O166" s="1"/>
      <c r="P166" s="8" t="s">
        <v>173</v>
      </c>
      <c r="Q166" s="17"/>
    </row>
    <row r="167" spans="1:17" ht="19" hidden="1">
      <c r="A167" s="4">
        <v>39581</v>
      </c>
      <c r="B167" s="4">
        <v>39581</v>
      </c>
      <c r="C167" s="5" t="s">
        <v>352</v>
      </c>
      <c r="D167" s="1" t="s">
        <v>10</v>
      </c>
      <c r="E167" s="1" t="s">
        <v>23</v>
      </c>
      <c r="F167" s="6" t="s">
        <v>34</v>
      </c>
      <c r="G167" s="1"/>
      <c r="H167" s="1"/>
      <c r="I167" s="1">
        <f t="shared" si="10"/>
        <v>0</v>
      </c>
      <c r="J167" s="1" t="str">
        <f t="shared" si="8"/>
        <v>U</v>
      </c>
      <c r="K167" s="1"/>
      <c r="L167" s="7">
        <v>-426.7</v>
      </c>
      <c r="M167" s="1">
        <v>2</v>
      </c>
      <c r="N167" s="1">
        <v>2008</v>
      </c>
      <c r="O167" s="1">
        <v>0</v>
      </c>
      <c r="P167" s="8" t="s">
        <v>345</v>
      </c>
      <c r="Q167" s="17"/>
    </row>
    <row r="168" spans="1:17" ht="19" hidden="1">
      <c r="A168" s="4">
        <v>39581</v>
      </c>
      <c r="B168" s="4">
        <v>39581</v>
      </c>
      <c r="C168" s="5" t="s">
        <v>353</v>
      </c>
      <c r="D168" s="1" t="s">
        <v>10</v>
      </c>
      <c r="E168" s="1" t="s">
        <v>23</v>
      </c>
      <c r="F168" s="6" t="s">
        <v>34</v>
      </c>
      <c r="G168" s="1"/>
      <c r="H168" s="1"/>
      <c r="I168" s="1">
        <f t="shared" si="10"/>
        <v>0</v>
      </c>
      <c r="J168" s="1" t="str">
        <f t="shared" si="8"/>
        <v>U</v>
      </c>
      <c r="K168" s="4">
        <v>40359</v>
      </c>
      <c r="L168" s="7">
        <v>-1347.5</v>
      </c>
      <c r="M168" s="1">
        <v>2</v>
      </c>
      <c r="N168" s="1">
        <v>2008</v>
      </c>
      <c r="O168" s="1">
        <v>0</v>
      </c>
      <c r="P168" s="8" t="s">
        <v>173</v>
      </c>
    </row>
    <row r="169" spans="1:17" ht="19" hidden="1">
      <c r="A169" s="4">
        <v>39581</v>
      </c>
      <c r="B169" s="4">
        <v>39630</v>
      </c>
      <c r="C169" s="5" t="s">
        <v>344</v>
      </c>
      <c r="D169" s="1" t="s">
        <v>10</v>
      </c>
      <c r="E169" s="1" t="s">
        <v>21</v>
      </c>
      <c r="F169" s="6" t="s">
        <v>28</v>
      </c>
      <c r="G169" s="1"/>
      <c r="H169" s="1"/>
      <c r="I169" s="1">
        <f t="shared" si="10"/>
        <v>49</v>
      </c>
      <c r="J169" s="1" t="str">
        <f t="shared" si="8"/>
        <v>U</v>
      </c>
      <c r="K169" s="1"/>
      <c r="L169" s="7">
        <v>-7110</v>
      </c>
      <c r="M169" s="1">
        <v>3</v>
      </c>
      <c r="N169" s="1">
        <v>2008</v>
      </c>
      <c r="O169" s="1">
        <v>0</v>
      </c>
      <c r="P169" s="8" t="s">
        <v>345</v>
      </c>
    </row>
    <row r="170" spans="1:17" ht="57">
      <c r="A170" s="4">
        <v>39581</v>
      </c>
      <c r="B170" s="4">
        <v>39630</v>
      </c>
      <c r="C170" s="5" t="s">
        <v>348</v>
      </c>
      <c r="D170" s="1" t="s">
        <v>12</v>
      </c>
      <c r="E170" s="1" t="s">
        <v>21</v>
      </c>
      <c r="F170" s="6" t="s">
        <v>28</v>
      </c>
      <c r="G170" s="1"/>
      <c r="H170" s="1"/>
      <c r="I170" s="1">
        <f t="shared" si="10"/>
        <v>49</v>
      </c>
      <c r="J170" s="1" t="str">
        <f t="shared" si="8"/>
        <v>U</v>
      </c>
      <c r="K170" s="1"/>
      <c r="L170" s="9">
        <v>-356.8</v>
      </c>
      <c r="M170" s="1">
        <v>3</v>
      </c>
      <c r="N170" s="1">
        <v>2008</v>
      </c>
      <c r="O170" s="1">
        <v>0</v>
      </c>
      <c r="P170" s="8" t="s">
        <v>349</v>
      </c>
    </row>
    <row r="171" spans="1:17" ht="76">
      <c r="A171" s="4">
        <v>39581</v>
      </c>
      <c r="B171" s="4">
        <v>39630</v>
      </c>
      <c r="C171" s="5" t="s">
        <v>346</v>
      </c>
      <c r="D171" s="1" t="s">
        <v>12</v>
      </c>
      <c r="E171" s="1" t="s">
        <v>21</v>
      </c>
      <c r="F171" s="6" t="s">
        <v>28</v>
      </c>
      <c r="G171" s="1"/>
      <c r="H171" s="1"/>
      <c r="I171" s="1">
        <f t="shared" si="10"/>
        <v>49</v>
      </c>
      <c r="J171" s="1" t="str">
        <f t="shared" si="8"/>
        <v>U</v>
      </c>
      <c r="K171" s="1"/>
      <c r="L171" s="7">
        <v>-235</v>
      </c>
      <c r="M171" s="1">
        <v>3</v>
      </c>
      <c r="N171" s="1">
        <v>2008</v>
      </c>
      <c r="O171" s="1">
        <v>0</v>
      </c>
      <c r="P171" s="8" t="s">
        <v>173</v>
      </c>
    </row>
    <row r="172" spans="1:17" ht="38" hidden="1">
      <c r="A172" s="4">
        <v>39581</v>
      </c>
      <c r="B172" s="4">
        <v>39630</v>
      </c>
      <c r="C172" s="5" t="s">
        <v>342</v>
      </c>
      <c r="D172" s="1" t="s">
        <v>10</v>
      </c>
      <c r="E172" s="1" t="s">
        <v>21</v>
      </c>
      <c r="F172" s="6" t="s">
        <v>28</v>
      </c>
      <c r="G172" s="1"/>
      <c r="H172" s="1"/>
      <c r="I172" s="1">
        <f t="shared" si="10"/>
        <v>49</v>
      </c>
      <c r="J172" s="1" t="str">
        <f t="shared" si="8"/>
        <v>U</v>
      </c>
      <c r="K172" s="1"/>
      <c r="L172" s="9">
        <v>-130</v>
      </c>
      <c r="M172" s="1">
        <v>3</v>
      </c>
      <c r="N172" s="1">
        <v>2008</v>
      </c>
      <c r="O172" s="1">
        <v>0</v>
      </c>
      <c r="P172" s="8" t="s">
        <v>343</v>
      </c>
    </row>
    <row r="173" spans="1:17" ht="38" hidden="1">
      <c r="A173" s="4">
        <v>39581</v>
      </c>
      <c r="B173" s="4">
        <v>39630</v>
      </c>
      <c r="C173" s="5" t="s">
        <v>275</v>
      </c>
      <c r="D173" s="1" t="s">
        <v>10</v>
      </c>
      <c r="E173" s="1" t="s">
        <v>23</v>
      </c>
      <c r="F173" s="6" t="s">
        <v>30</v>
      </c>
      <c r="G173" s="1"/>
      <c r="H173" s="1"/>
      <c r="I173" s="1">
        <f t="shared" si="10"/>
        <v>49</v>
      </c>
      <c r="J173" s="1" t="str">
        <f t="shared" si="8"/>
        <v>U</v>
      </c>
      <c r="K173" s="1"/>
      <c r="L173" s="9">
        <v>444.5</v>
      </c>
      <c r="M173" s="1">
        <v>3</v>
      </c>
      <c r="N173" s="1">
        <v>2008</v>
      </c>
      <c r="O173" s="1">
        <v>0</v>
      </c>
      <c r="P173" s="8" t="s">
        <v>276</v>
      </c>
    </row>
    <row r="174" spans="1:17" ht="19" hidden="1">
      <c r="A174" s="4">
        <v>39581</v>
      </c>
      <c r="B174" s="4">
        <v>39630</v>
      </c>
      <c r="C174" s="5" t="s">
        <v>351</v>
      </c>
      <c r="D174" s="1" t="s">
        <v>12</v>
      </c>
      <c r="E174" s="1" t="s">
        <v>23</v>
      </c>
      <c r="F174" s="6" t="s">
        <v>30</v>
      </c>
      <c r="G174" s="1"/>
      <c r="H174" s="1"/>
      <c r="I174" s="1">
        <f t="shared" si="10"/>
        <v>49</v>
      </c>
      <c r="J174" s="1" t="str">
        <f t="shared" si="8"/>
        <v>U</v>
      </c>
      <c r="K174" s="1"/>
      <c r="L174" s="7">
        <v>318</v>
      </c>
      <c r="M174" s="1">
        <v>3</v>
      </c>
      <c r="N174" s="1">
        <v>2008</v>
      </c>
      <c r="O174" s="1">
        <v>0</v>
      </c>
      <c r="P174" s="8" t="s">
        <v>173</v>
      </c>
    </row>
    <row r="175" spans="1:17" ht="19" hidden="1">
      <c r="A175" s="4">
        <v>39581</v>
      </c>
      <c r="B175" s="4">
        <v>39630</v>
      </c>
      <c r="C175" s="5" t="s">
        <v>638</v>
      </c>
      <c r="D175" s="1" t="s">
        <v>14</v>
      </c>
      <c r="E175" s="1" t="s">
        <v>23</v>
      </c>
      <c r="F175" s="6" t="s">
        <v>30</v>
      </c>
      <c r="G175" s="1"/>
      <c r="H175" s="1"/>
      <c r="I175" s="1">
        <v>49</v>
      </c>
      <c r="J175" s="1" t="str">
        <f t="shared" si="8"/>
        <v>U</v>
      </c>
      <c r="K175" s="1"/>
      <c r="L175" s="9">
        <v>145</v>
      </c>
      <c r="M175" s="1">
        <v>3</v>
      </c>
      <c r="N175" s="1">
        <v>2008</v>
      </c>
      <c r="O175" s="1">
        <v>0</v>
      </c>
      <c r="P175" s="8" t="s">
        <v>639</v>
      </c>
    </row>
    <row r="176" spans="1:17" ht="19" hidden="1">
      <c r="A176" s="4">
        <v>39581</v>
      </c>
      <c r="B176" s="4">
        <v>39630</v>
      </c>
      <c r="C176" s="5" t="s">
        <v>80</v>
      </c>
      <c r="D176" s="1" t="s">
        <v>10</v>
      </c>
      <c r="E176" s="1" t="s">
        <v>21</v>
      </c>
      <c r="F176" s="6" t="s">
        <v>28</v>
      </c>
      <c r="G176" s="1"/>
      <c r="H176" s="1"/>
      <c r="I176" s="1">
        <f t="shared" ref="I176:I210" si="11">B176-A176</f>
        <v>49</v>
      </c>
      <c r="J176" s="1" t="str">
        <f t="shared" si="8"/>
        <v>U</v>
      </c>
      <c r="K176" s="1"/>
      <c r="L176" s="7">
        <v>-35</v>
      </c>
      <c r="M176" s="1">
        <v>3</v>
      </c>
      <c r="N176" s="1">
        <v>2008</v>
      </c>
      <c r="O176" s="1">
        <v>0</v>
      </c>
      <c r="P176" s="8" t="s">
        <v>341</v>
      </c>
    </row>
    <row r="177" spans="1:17" ht="19" hidden="1">
      <c r="A177" s="4">
        <v>39581</v>
      </c>
      <c r="B177" s="4">
        <v>39630</v>
      </c>
      <c r="C177" s="5" t="s">
        <v>347</v>
      </c>
      <c r="D177" s="1" t="s">
        <v>10</v>
      </c>
      <c r="E177" s="1" t="s">
        <v>23</v>
      </c>
      <c r="F177" s="6" t="s">
        <v>34</v>
      </c>
      <c r="G177" s="1"/>
      <c r="H177" s="1"/>
      <c r="I177" s="1">
        <f t="shared" si="11"/>
        <v>49</v>
      </c>
      <c r="J177" s="1" t="str">
        <f t="shared" si="8"/>
        <v>U</v>
      </c>
      <c r="K177" s="1"/>
      <c r="L177" s="9">
        <v>-1165</v>
      </c>
      <c r="M177" s="1">
        <v>3</v>
      </c>
      <c r="N177" s="1">
        <v>2008</v>
      </c>
      <c r="O177" s="1"/>
      <c r="P177" s="8"/>
    </row>
    <row r="178" spans="1:17" ht="19" hidden="1">
      <c r="A178" s="4">
        <v>39581</v>
      </c>
      <c r="B178" s="4">
        <v>39630</v>
      </c>
      <c r="C178" s="20" t="s">
        <v>337</v>
      </c>
      <c r="D178" s="21" t="s">
        <v>16</v>
      </c>
      <c r="E178" s="21" t="s">
        <v>21</v>
      </c>
      <c r="F178" s="22" t="s">
        <v>26</v>
      </c>
      <c r="G178" s="21"/>
      <c r="H178" s="21"/>
      <c r="I178" s="1">
        <f t="shared" si="11"/>
        <v>49</v>
      </c>
      <c r="J178" s="1" t="str">
        <f t="shared" si="8"/>
        <v>U</v>
      </c>
      <c r="K178" s="21"/>
      <c r="L178" s="25">
        <v>2160</v>
      </c>
      <c r="M178" s="21">
        <v>3</v>
      </c>
      <c r="N178" s="21">
        <v>2008</v>
      </c>
      <c r="O178" s="24">
        <v>0</v>
      </c>
      <c r="P178" s="8" t="s">
        <v>173</v>
      </c>
    </row>
    <row r="179" spans="1:17" ht="19" hidden="1">
      <c r="A179" s="4">
        <v>39356</v>
      </c>
      <c r="B179" s="4">
        <v>39448</v>
      </c>
      <c r="C179" s="20" t="s">
        <v>358</v>
      </c>
      <c r="D179" s="21" t="s">
        <v>16</v>
      </c>
      <c r="E179" s="21" t="s">
        <v>21</v>
      </c>
      <c r="F179" s="22" t="s">
        <v>26</v>
      </c>
      <c r="G179" s="21"/>
      <c r="H179" s="21"/>
      <c r="I179" s="1">
        <f t="shared" si="11"/>
        <v>92</v>
      </c>
      <c r="J179" s="1" t="str">
        <f t="shared" si="8"/>
        <v>A</v>
      </c>
      <c r="K179" s="21"/>
      <c r="L179" s="25">
        <v>1045</v>
      </c>
      <c r="M179" s="21">
        <v>1</v>
      </c>
      <c r="N179" s="21">
        <v>2008</v>
      </c>
      <c r="O179" s="24">
        <v>0</v>
      </c>
      <c r="P179" s="8" t="s">
        <v>359</v>
      </c>
    </row>
    <row r="180" spans="1:17" ht="57" hidden="1">
      <c r="A180" s="4">
        <v>39210</v>
      </c>
      <c r="B180" s="4">
        <v>39630</v>
      </c>
      <c r="C180" s="20" t="s">
        <v>354</v>
      </c>
      <c r="D180" s="21" t="s">
        <v>10</v>
      </c>
      <c r="E180" s="21" t="s">
        <v>21</v>
      </c>
      <c r="F180" s="22" t="s">
        <v>28</v>
      </c>
      <c r="G180" s="21"/>
      <c r="H180" s="21"/>
      <c r="I180" s="1">
        <f t="shared" si="11"/>
        <v>420</v>
      </c>
      <c r="J180" s="1" t="str">
        <f t="shared" si="8"/>
        <v>A</v>
      </c>
      <c r="K180" s="21"/>
      <c r="L180" s="25">
        <v>-20</v>
      </c>
      <c r="M180" s="21">
        <v>3</v>
      </c>
      <c r="N180" s="21">
        <v>2008</v>
      </c>
      <c r="O180" s="24">
        <v>0</v>
      </c>
      <c r="P180" s="8" t="s">
        <v>355</v>
      </c>
    </row>
    <row r="181" spans="1:17" ht="19" hidden="1">
      <c r="A181" s="4">
        <v>39210</v>
      </c>
      <c r="B181" s="4">
        <v>39630</v>
      </c>
      <c r="C181" s="5" t="s">
        <v>368</v>
      </c>
      <c r="D181" s="1" t="s">
        <v>10</v>
      </c>
      <c r="E181" s="1" t="s">
        <v>21</v>
      </c>
      <c r="F181" s="6" t="s">
        <v>28</v>
      </c>
      <c r="G181" s="1"/>
      <c r="H181" s="1"/>
      <c r="I181" s="1">
        <f t="shared" si="11"/>
        <v>420</v>
      </c>
      <c r="J181" s="1" t="str">
        <f t="shared" si="8"/>
        <v>A</v>
      </c>
      <c r="K181" s="1"/>
      <c r="L181" s="7">
        <f>-9050+5035</f>
        <v>-4015</v>
      </c>
      <c r="M181" s="1">
        <v>3</v>
      </c>
      <c r="N181" s="1">
        <v>2008</v>
      </c>
      <c r="O181" s="1">
        <v>0</v>
      </c>
      <c r="P181" s="8" t="s">
        <v>369</v>
      </c>
    </row>
    <row r="182" spans="1:17" ht="38" hidden="1">
      <c r="A182" s="4">
        <v>39350</v>
      </c>
      <c r="B182" s="4">
        <v>39350</v>
      </c>
      <c r="C182" s="5" t="s">
        <v>356</v>
      </c>
      <c r="D182" s="1" t="s">
        <v>12</v>
      </c>
      <c r="E182" s="1" t="s">
        <v>23</v>
      </c>
      <c r="F182" s="6" t="s">
        <v>34</v>
      </c>
      <c r="G182" s="1"/>
      <c r="H182" s="1"/>
      <c r="I182" s="1">
        <f t="shared" si="11"/>
        <v>0</v>
      </c>
      <c r="J182" s="1" t="str">
        <f t="shared" si="8"/>
        <v>U</v>
      </c>
      <c r="K182" s="4">
        <v>39994</v>
      </c>
      <c r="L182" s="7">
        <v>374.4</v>
      </c>
      <c r="M182" s="1">
        <v>4</v>
      </c>
      <c r="N182" s="1">
        <v>2007</v>
      </c>
      <c r="O182" s="1">
        <v>0</v>
      </c>
      <c r="P182" s="8" t="s">
        <v>357</v>
      </c>
    </row>
    <row r="183" spans="1:17" ht="19" hidden="1">
      <c r="A183" s="4">
        <v>39210</v>
      </c>
      <c r="B183" s="4">
        <v>39264</v>
      </c>
      <c r="C183" s="5" t="s">
        <v>366</v>
      </c>
      <c r="D183" s="1" t="s">
        <v>10</v>
      </c>
      <c r="E183" s="1" t="s">
        <v>21</v>
      </c>
      <c r="F183" s="6" t="s">
        <v>28</v>
      </c>
      <c r="G183" s="1"/>
      <c r="H183" s="1"/>
      <c r="I183" s="1">
        <f t="shared" si="11"/>
        <v>54</v>
      </c>
      <c r="J183" s="1" t="str">
        <f t="shared" si="8"/>
        <v>U</v>
      </c>
      <c r="K183" s="1"/>
      <c r="L183" s="7">
        <v>-5305</v>
      </c>
      <c r="M183" s="1">
        <v>3</v>
      </c>
      <c r="N183" s="1">
        <v>2007</v>
      </c>
      <c r="O183" s="1">
        <v>0</v>
      </c>
      <c r="P183" s="10" t="s">
        <v>367</v>
      </c>
    </row>
    <row r="184" spans="1:17" ht="19" hidden="1">
      <c r="A184" s="31">
        <v>39210</v>
      </c>
      <c r="B184" s="32">
        <v>39264</v>
      </c>
      <c r="C184" s="20" t="s">
        <v>364</v>
      </c>
      <c r="D184" s="21" t="s">
        <v>10</v>
      </c>
      <c r="E184" s="21" t="s">
        <v>21</v>
      </c>
      <c r="F184" s="22" t="s">
        <v>28</v>
      </c>
      <c r="G184" s="21"/>
      <c r="H184" s="21"/>
      <c r="I184" s="21">
        <f t="shared" si="11"/>
        <v>54</v>
      </c>
      <c r="J184" s="21" t="str">
        <f t="shared" si="8"/>
        <v>U</v>
      </c>
      <c r="K184" s="21"/>
      <c r="L184" s="23">
        <v>-140</v>
      </c>
      <c r="M184" s="21">
        <v>3</v>
      </c>
      <c r="N184" s="21">
        <v>2007</v>
      </c>
      <c r="O184" s="24">
        <v>0</v>
      </c>
      <c r="P184" s="8" t="s">
        <v>365</v>
      </c>
    </row>
    <row r="185" spans="1:17" ht="19" hidden="1">
      <c r="A185" s="31">
        <v>39210</v>
      </c>
      <c r="B185" s="32">
        <v>39264</v>
      </c>
      <c r="C185" s="5" t="s">
        <v>362</v>
      </c>
      <c r="D185" s="1" t="s">
        <v>10</v>
      </c>
      <c r="E185" s="1" t="s">
        <v>21</v>
      </c>
      <c r="F185" s="6" t="s">
        <v>28</v>
      </c>
      <c r="G185" s="1"/>
      <c r="H185" s="1"/>
      <c r="I185" s="1">
        <f t="shared" si="11"/>
        <v>54</v>
      </c>
      <c r="J185" s="1" t="str">
        <f t="shared" si="8"/>
        <v>U</v>
      </c>
      <c r="K185" s="1"/>
      <c r="L185" s="9">
        <v>-135.69999999999999</v>
      </c>
      <c r="M185" s="1">
        <v>3</v>
      </c>
      <c r="N185" s="1">
        <v>2007</v>
      </c>
      <c r="O185" s="1">
        <v>0</v>
      </c>
      <c r="P185" s="8" t="s">
        <v>363</v>
      </c>
    </row>
    <row r="186" spans="1:17" ht="38">
      <c r="A186" s="4">
        <v>39210</v>
      </c>
      <c r="B186" s="4">
        <v>39264</v>
      </c>
      <c r="C186" s="20" t="s">
        <v>360</v>
      </c>
      <c r="D186" s="21" t="s">
        <v>12</v>
      </c>
      <c r="E186" s="21" t="s">
        <v>21</v>
      </c>
      <c r="F186" s="22" t="s">
        <v>28</v>
      </c>
      <c r="G186" s="21"/>
      <c r="H186" s="21"/>
      <c r="I186" s="21">
        <f t="shared" si="11"/>
        <v>54</v>
      </c>
      <c r="J186" s="21" t="str">
        <f t="shared" si="8"/>
        <v>U</v>
      </c>
      <c r="K186" s="21"/>
      <c r="L186" s="23">
        <v>-50</v>
      </c>
      <c r="M186" s="21">
        <v>3</v>
      </c>
      <c r="N186" s="21">
        <v>2007</v>
      </c>
      <c r="O186" s="24">
        <v>0</v>
      </c>
      <c r="P186" s="8" t="s">
        <v>361</v>
      </c>
      <c r="Q186" s="52"/>
    </row>
    <row r="187" spans="1:17" ht="19" hidden="1">
      <c r="A187" s="4">
        <v>38846</v>
      </c>
      <c r="B187" s="4">
        <v>38846</v>
      </c>
      <c r="C187" s="20" t="s">
        <v>394</v>
      </c>
      <c r="D187" s="21" t="s">
        <v>18</v>
      </c>
      <c r="E187" s="21" t="s">
        <v>21</v>
      </c>
      <c r="F187" s="22" t="s">
        <v>28</v>
      </c>
      <c r="G187" s="21"/>
      <c r="H187" s="21"/>
      <c r="I187" s="21">
        <f t="shared" si="11"/>
        <v>0</v>
      </c>
      <c r="J187" s="21" t="str">
        <f t="shared" si="8"/>
        <v>U</v>
      </c>
      <c r="K187" s="21"/>
      <c r="L187" s="25">
        <v>-1413</v>
      </c>
      <c r="M187" s="21">
        <v>4</v>
      </c>
      <c r="N187" s="21">
        <v>2006</v>
      </c>
      <c r="O187" s="24">
        <v>0</v>
      </c>
      <c r="P187" s="8" t="s">
        <v>395</v>
      </c>
      <c r="Q187" s="30"/>
    </row>
    <row r="188" spans="1:17" ht="38">
      <c r="A188" s="4">
        <v>38846</v>
      </c>
      <c r="B188" s="4">
        <v>38847</v>
      </c>
      <c r="C188" s="20" t="s">
        <v>392</v>
      </c>
      <c r="D188" s="21" t="s">
        <v>12</v>
      </c>
      <c r="E188" s="21" t="s">
        <v>21</v>
      </c>
      <c r="F188" s="22" t="s">
        <v>28</v>
      </c>
      <c r="G188" s="21"/>
      <c r="H188" s="21"/>
      <c r="I188" s="21">
        <f t="shared" si="11"/>
        <v>1</v>
      </c>
      <c r="J188" s="21" t="str">
        <f t="shared" si="8"/>
        <v>U</v>
      </c>
      <c r="K188" s="21"/>
      <c r="L188" s="25">
        <v>-1200</v>
      </c>
      <c r="M188" s="21">
        <v>2</v>
      </c>
      <c r="N188" s="21">
        <v>2006</v>
      </c>
      <c r="O188" s="24">
        <v>0</v>
      </c>
      <c r="P188" s="8" t="s">
        <v>393</v>
      </c>
      <c r="Q188" s="30"/>
    </row>
    <row r="189" spans="1:17" ht="19" hidden="1">
      <c r="A189" s="4">
        <v>38846</v>
      </c>
      <c r="B189" s="4">
        <v>38847</v>
      </c>
      <c r="C189" s="29" t="s">
        <v>383</v>
      </c>
      <c r="D189" s="1" t="s">
        <v>10</v>
      </c>
      <c r="E189" s="1" t="s">
        <v>21</v>
      </c>
      <c r="F189" s="6" t="s">
        <v>28</v>
      </c>
      <c r="G189" s="1"/>
      <c r="H189" s="1"/>
      <c r="I189" s="21">
        <f t="shared" si="11"/>
        <v>1</v>
      </c>
      <c r="J189" s="21" t="str">
        <f t="shared" si="8"/>
        <v>U</v>
      </c>
      <c r="K189" s="1"/>
      <c r="L189" s="7">
        <v>-256.3</v>
      </c>
      <c r="M189" s="1">
        <v>2</v>
      </c>
      <c r="N189" s="1">
        <v>2006</v>
      </c>
      <c r="O189" s="1">
        <v>0</v>
      </c>
      <c r="P189" s="8" t="s">
        <v>382</v>
      </c>
      <c r="Q189" s="30"/>
    </row>
    <row r="190" spans="1:17" ht="38" hidden="1">
      <c r="A190" s="4">
        <v>38846</v>
      </c>
      <c r="B190" s="4">
        <v>38847</v>
      </c>
      <c r="C190" s="29" t="s">
        <v>381</v>
      </c>
      <c r="D190" s="1" t="s">
        <v>10</v>
      </c>
      <c r="E190" s="1" t="s">
        <v>21</v>
      </c>
      <c r="F190" s="6" t="s">
        <v>28</v>
      </c>
      <c r="G190" s="1"/>
      <c r="H190" s="1"/>
      <c r="I190" s="1">
        <f t="shared" si="11"/>
        <v>1</v>
      </c>
      <c r="J190" s="1" t="str">
        <f t="shared" si="8"/>
        <v>U</v>
      </c>
      <c r="K190" s="1"/>
      <c r="L190" s="7">
        <v>-129.4</v>
      </c>
      <c r="M190" s="1">
        <v>2</v>
      </c>
      <c r="N190" s="1">
        <v>2006</v>
      </c>
      <c r="O190" s="1">
        <v>0</v>
      </c>
      <c r="P190" s="8" t="s">
        <v>382</v>
      </c>
      <c r="Q190" s="30"/>
    </row>
    <row r="191" spans="1:17" ht="19" hidden="1">
      <c r="A191" s="4">
        <v>38846</v>
      </c>
      <c r="B191" s="4">
        <v>38899</v>
      </c>
      <c r="C191" s="29" t="s">
        <v>379</v>
      </c>
      <c r="D191" s="1" t="s">
        <v>10</v>
      </c>
      <c r="E191" s="1" t="s">
        <v>21</v>
      </c>
      <c r="F191" s="6" t="s">
        <v>28</v>
      </c>
      <c r="G191" s="1"/>
      <c r="H191" s="1"/>
      <c r="I191" s="1">
        <f t="shared" si="11"/>
        <v>53</v>
      </c>
      <c r="J191" s="1" t="str">
        <f t="shared" si="8"/>
        <v>U</v>
      </c>
      <c r="K191" s="1"/>
      <c r="L191" s="7">
        <v>-10435</v>
      </c>
      <c r="M191" s="1">
        <v>3</v>
      </c>
      <c r="N191" s="1">
        <v>2006</v>
      </c>
      <c r="O191" s="1">
        <v>0</v>
      </c>
      <c r="P191" s="8" t="s">
        <v>380</v>
      </c>
      <c r="Q191" s="30"/>
    </row>
    <row r="192" spans="1:17" ht="19" hidden="1">
      <c r="A192" s="31">
        <v>38846</v>
      </c>
      <c r="B192" s="32">
        <v>38899</v>
      </c>
      <c r="C192" s="20" t="s">
        <v>377</v>
      </c>
      <c r="D192" s="21" t="s">
        <v>10</v>
      </c>
      <c r="E192" s="21" t="s">
        <v>21</v>
      </c>
      <c r="F192" s="22" t="s">
        <v>36</v>
      </c>
      <c r="G192" s="21"/>
      <c r="H192" s="21"/>
      <c r="I192" s="21">
        <f t="shared" si="11"/>
        <v>53</v>
      </c>
      <c r="J192" s="21" t="str">
        <f t="shared" si="8"/>
        <v>U</v>
      </c>
      <c r="K192" s="21"/>
      <c r="L192" s="23">
        <v>-210</v>
      </c>
      <c r="M192" s="21">
        <v>3</v>
      </c>
      <c r="N192" s="21">
        <v>2006</v>
      </c>
      <c r="O192" s="24">
        <v>0</v>
      </c>
      <c r="P192" s="8" t="s">
        <v>378</v>
      </c>
      <c r="Q192" s="30"/>
    </row>
    <row r="193" spans="1:17" ht="38" hidden="1">
      <c r="A193" s="4">
        <v>38846</v>
      </c>
      <c r="B193" s="4">
        <v>38899</v>
      </c>
      <c r="C193" s="29" t="s">
        <v>372</v>
      </c>
      <c r="D193" s="1" t="s">
        <v>12</v>
      </c>
      <c r="E193" s="1" t="s">
        <v>23</v>
      </c>
      <c r="F193" s="6" t="s">
        <v>32</v>
      </c>
      <c r="G193" s="1"/>
      <c r="H193" s="1"/>
      <c r="I193" s="21">
        <f t="shared" si="11"/>
        <v>53</v>
      </c>
      <c r="J193" s="1" t="str">
        <f t="shared" si="8"/>
        <v>U</v>
      </c>
      <c r="K193" s="1"/>
      <c r="L193" s="9">
        <v>280</v>
      </c>
      <c r="M193" s="1">
        <v>3</v>
      </c>
      <c r="N193" s="1">
        <v>2006</v>
      </c>
      <c r="O193" s="1">
        <v>0</v>
      </c>
      <c r="P193" s="8" t="s">
        <v>373</v>
      </c>
      <c r="Q193" s="30"/>
    </row>
    <row r="194" spans="1:17" ht="19">
      <c r="A194" s="31">
        <v>38846</v>
      </c>
      <c r="B194" s="32">
        <v>38899</v>
      </c>
      <c r="C194" s="20" t="s">
        <v>376</v>
      </c>
      <c r="D194" s="21" t="s">
        <v>12</v>
      </c>
      <c r="E194" s="21" t="s">
        <v>21</v>
      </c>
      <c r="F194" s="22" t="s">
        <v>28</v>
      </c>
      <c r="G194" s="21"/>
      <c r="H194" s="21"/>
      <c r="I194" s="21">
        <f t="shared" si="11"/>
        <v>53</v>
      </c>
      <c r="J194" s="21" t="str">
        <f t="shared" ref="J194:J257" si="12">IF(I194&lt;90,"U","A")</f>
        <v>U</v>
      </c>
      <c r="K194" s="21"/>
      <c r="L194" s="23">
        <v>-33</v>
      </c>
      <c r="M194" s="21">
        <v>3</v>
      </c>
      <c r="N194" s="21">
        <v>2006</v>
      </c>
      <c r="O194" s="24"/>
      <c r="P194" s="8"/>
      <c r="Q194" s="30"/>
    </row>
    <row r="195" spans="1:17" ht="38" hidden="1">
      <c r="A195" s="31">
        <v>38846</v>
      </c>
      <c r="B195" s="32">
        <v>38899</v>
      </c>
      <c r="C195" s="20" t="s">
        <v>374</v>
      </c>
      <c r="D195" s="21" t="s">
        <v>10</v>
      </c>
      <c r="E195" s="21" t="s">
        <v>21</v>
      </c>
      <c r="F195" s="22" t="s">
        <v>28</v>
      </c>
      <c r="G195" s="21"/>
      <c r="H195" s="21"/>
      <c r="I195" s="21">
        <f t="shared" si="11"/>
        <v>53</v>
      </c>
      <c r="J195" s="21" t="str">
        <f t="shared" si="12"/>
        <v>U</v>
      </c>
      <c r="K195" s="21"/>
      <c r="L195" s="23">
        <v>-18</v>
      </c>
      <c r="M195" s="21">
        <v>3</v>
      </c>
      <c r="N195" s="21">
        <v>2006</v>
      </c>
      <c r="O195" s="24">
        <v>0</v>
      </c>
      <c r="P195" s="8" t="s">
        <v>375</v>
      </c>
      <c r="Q195" s="30"/>
    </row>
    <row r="196" spans="1:17" ht="19" hidden="1">
      <c r="A196" s="4">
        <v>38846</v>
      </c>
      <c r="B196" s="4">
        <v>38965</v>
      </c>
      <c r="C196" s="29" t="s">
        <v>370</v>
      </c>
      <c r="D196" s="1" t="s">
        <v>16</v>
      </c>
      <c r="E196" s="1" t="s">
        <v>21</v>
      </c>
      <c r="F196" s="6" t="s">
        <v>26</v>
      </c>
      <c r="G196" s="1"/>
      <c r="H196" s="1"/>
      <c r="I196" s="1">
        <f t="shared" si="11"/>
        <v>119</v>
      </c>
      <c r="J196" s="1" t="str">
        <f t="shared" si="12"/>
        <v>A</v>
      </c>
      <c r="K196" s="1"/>
      <c r="L196" s="9">
        <v>215</v>
      </c>
      <c r="M196" s="1">
        <v>4</v>
      </c>
      <c r="N196" s="1">
        <v>2006</v>
      </c>
      <c r="O196" s="1">
        <v>0</v>
      </c>
      <c r="P196" s="8" t="s">
        <v>371</v>
      </c>
      <c r="Q196" s="30"/>
    </row>
    <row r="197" spans="1:17" ht="19" hidden="1">
      <c r="A197" s="4">
        <v>38482</v>
      </c>
      <c r="B197" s="4">
        <v>38890</v>
      </c>
      <c r="C197" s="29" t="s">
        <v>386</v>
      </c>
      <c r="D197" s="1" t="s">
        <v>12</v>
      </c>
      <c r="E197" s="1" t="s">
        <v>21</v>
      </c>
      <c r="F197" s="6" t="s">
        <v>28</v>
      </c>
      <c r="G197" s="1"/>
      <c r="H197" s="1"/>
      <c r="I197" s="1">
        <f t="shared" si="11"/>
        <v>408</v>
      </c>
      <c r="J197" s="1" t="str">
        <f t="shared" si="12"/>
        <v>A</v>
      </c>
      <c r="K197" s="1"/>
      <c r="L197" s="7">
        <v>-65</v>
      </c>
      <c r="M197" s="1">
        <v>3</v>
      </c>
      <c r="N197" s="1">
        <v>2006</v>
      </c>
      <c r="O197" s="1">
        <v>0</v>
      </c>
      <c r="P197" s="8" t="s">
        <v>387</v>
      </c>
      <c r="Q197" s="30"/>
    </row>
    <row r="198" spans="1:17" ht="19" hidden="1">
      <c r="A198" s="4">
        <v>38482</v>
      </c>
      <c r="B198" s="4">
        <v>38899</v>
      </c>
      <c r="C198" s="29" t="s">
        <v>384</v>
      </c>
      <c r="D198" s="1" t="s">
        <v>10</v>
      </c>
      <c r="E198" s="1" t="s">
        <v>21</v>
      </c>
      <c r="F198" s="6" t="s">
        <v>28</v>
      </c>
      <c r="G198" s="1"/>
      <c r="H198" s="1"/>
      <c r="I198" s="1">
        <f t="shared" si="11"/>
        <v>417</v>
      </c>
      <c r="J198" s="1" t="str">
        <f t="shared" si="12"/>
        <v>A</v>
      </c>
      <c r="K198" s="1"/>
      <c r="L198" s="7">
        <v>-378.9</v>
      </c>
      <c r="M198" s="1">
        <v>3</v>
      </c>
      <c r="N198" s="1">
        <v>2006</v>
      </c>
      <c r="O198" s="1">
        <v>0</v>
      </c>
      <c r="P198" s="8" t="s">
        <v>385</v>
      </c>
      <c r="Q198" s="30"/>
    </row>
    <row r="199" spans="1:17" ht="19" hidden="1">
      <c r="A199" s="4">
        <v>38482</v>
      </c>
      <c r="B199" s="4">
        <v>38899</v>
      </c>
      <c r="C199" s="29" t="s">
        <v>388</v>
      </c>
      <c r="D199" s="1" t="s">
        <v>10</v>
      </c>
      <c r="E199" s="1" t="s">
        <v>21</v>
      </c>
      <c r="F199" s="6" t="s">
        <v>28</v>
      </c>
      <c r="G199" s="1"/>
      <c r="H199" s="1"/>
      <c r="I199" s="1">
        <f t="shared" si="11"/>
        <v>417</v>
      </c>
      <c r="J199" s="1" t="str">
        <f t="shared" si="12"/>
        <v>A</v>
      </c>
      <c r="K199" s="1"/>
      <c r="L199" s="7">
        <v>-461.7</v>
      </c>
      <c r="M199" s="1">
        <v>3</v>
      </c>
      <c r="N199" s="1">
        <v>2006</v>
      </c>
      <c r="O199" s="1">
        <v>0</v>
      </c>
      <c r="P199" s="8" t="s">
        <v>389</v>
      </c>
      <c r="Q199" s="30"/>
    </row>
    <row r="200" spans="1:17" ht="57" hidden="1">
      <c r="A200" s="4">
        <v>38482</v>
      </c>
      <c r="B200" s="4">
        <v>38899</v>
      </c>
      <c r="C200" s="29" t="s">
        <v>390</v>
      </c>
      <c r="D200" s="1" t="s">
        <v>10</v>
      </c>
      <c r="E200" s="1" t="s">
        <v>21</v>
      </c>
      <c r="F200" s="6" t="s">
        <v>28</v>
      </c>
      <c r="G200" s="1"/>
      <c r="H200" s="1"/>
      <c r="I200" s="1">
        <f t="shared" si="11"/>
        <v>417</v>
      </c>
      <c r="J200" s="1" t="str">
        <f t="shared" si="12"/>
        <v>A</v>
      </c>
      <c r="K200" s="1"/>
      <c r="L200" s="7">
        <v>-3600</v>
      </c>
      <c r="M200" s="1">
        <v>3</v>
      </c>
      <c r="N200" s="1">
        <v>2006</v>
      </c>
      <c r="O200" s="1">
        <v>0</v>
      </c>
      <c r="P200" s="8" t="s">
        <v>391</v>
      </c>
      <c r="Q200" s="30"/>
    </row>
    <row r="201" spans="1:17" ht="19">
      <c r="A201" s="4">
        <v>38482</v>
      </c>
      <c r="B201" s="4">
        <v>38483</v>
      </c>
      <c r="C201" s="29" t="s">
        <v>412</v>
      </c>
      <c r="D201" s="1" t="s">
        <v>12</v>
      </c>
      <c r="E201" s="1" t="s">
        <v>21</v>
      </c>
      <c r="F201" s="6" t="s">
        <v>28</v>
      </c>
      <c r="G201" s="1"/>
      <c r="H201" s="1"/>
      <c r="I201" s="1">
        <f t="shared" si="11"/>
        <v>1</v>
      </c>
      <c r="J201" s="1" t="str">
        <f t="shared" si="12"/>
        <v>U</v>
      </c>
      <c r="K201" s="1"/>
      <c r="L201" s="7">
        <v>-340</v>
      </c>
      <c r="M201" s="1">
        <v>2</v>
      </c>
      <c r="N201" s="1">
        <v>2005</v>
      </c>
      <c r="O201" s="1">
        <v>0</v>
      </c>
      <c r="P201" s="8" t="s">
        <v>413</v>
      </c>
      <c r="Q201" s="30"/>
    </row>
    <row r="202" spans="1:17" ht="57" hidden="1">
      <c r="A202" s="31">
        <v>38482</v>
      </c>
      <c r="B202" s="32">
        <v>38534</v>
      </c>
      <c r="C202" s="20" t="s">
        <v>390</v>
      </c>
      <c r="D202" s="21" t="s">
        <v>10</v>
      </c>
      <c r="E202" s="21" t="s">
        <v>21</v>
      </c>
      <c r="F202" s="22" t="s">
        <v>28</v>
      </c>
      <c r="G202" s="21"/>
      <c r="H202" s="21"/>
      <c r="I202" s="21">
        <f t="shared" si="11"/>
        <v>52</v>
      </c>
      <c r="J202" s="21" t="str">
        <f t="shared" si="12"/>
        <v>U</v>
      </c>
      <c r="K202" s="21"/>
      <c r="L202" s="25">
        <v>-3100</v>
      </c>
      <c r="M202" s="21">
        <v>3</v>
      </c>
      <c r="N202" s="21">
        <v>2005</v>
      </c>
      <c r="O202" s="24">
        <v>0</v>
      </c>
      <c r="P202" s="8" t="s">
        <v>391</v>
      </c>
      <c r="Q202" s="30"/>
    </row>
    <row r="203" spans="1:17" ht="38" hidden="1">
      <c r="A203" s="4">
        <v>38482</v>
      </c>
      <c r="B203" s="4">
        <v>38534</v>
      </c>
      <c r="C203" s="29" t="s">
        <v>406</v>
      </c>
      <c r="D203" s="1" t="s">
        <v>18</v>
      </c>
      <c r="E203" s="1" t="s">
        <v>21</v>
      </c>
      <c r="F203" s="6" t="s">
        <v>28</v>
      </c>
      <c r="G203" s="1"/>
      <c r="H203" s="1"/>
      <c r="I203" s="1">
        <f t="shared" si="11"/>
        <v>52</v>
      </c>
      <c r="J203" s="1" t="str">
        <f t="shared" si="12"/>
        <v>U</v>
      </c>
      <c r="K203" s="1"/>
      <c r="L203" s="7">
        <v>-990</v>
      </c>
      <c r="M203" s="1">
        <v>3</v>
      </c>
      <c r="N203" s="1">
        <v>2005</v>
      </c>
      <c r="O203" s="1">
        <v>0</v>
      </c>
      <c r="P203" s="8" t="s">
        <v>407</v>
      </c>
      <c r="Q203" s="30"/>
    </row>
    <row r="204" spans="1:17" ht="57">
      <c r="A204" s="4">
        <v>38482</v>
      </c>
      <c r="B204" s="4">
        <v>38534</v>
      </c>
      <c r="C204" s="29" t="s">
        <v>400</v>
      </c>
      <c r="D204" s="1" t="s">
        <v>12</v>
      </c>
      <c r="E204" s="1" t="s">
        <v>21</v>
      </c>
      <c r="F204" s="6" t="s">
        <v>28</v>
      </c>
      <c r="G204" s="1"/>
      <c r="H204" s="1"/>
      <c r="I204" s="1">
        <f t="shared" si="11"/>
        <v>52</v>
      </c>
      <c r="J204" s="1" t="str">
        <f t="shared" si="12"/>
        <v>U</v>
      </c>
      <c r="K204" s="1"/>
      <c r="L204" s="7">
        <v>-100</v>
      </c>
      <c r="M204" s="1">
        <v>3</v>
      </c>
      <c r="N204" s="1">
        <v>2005</v>
      </c>
      <c r="O204" s="1">
        <v>0</v>
      </c>
      <c r="P204" s="8" t="s">
        <v>401</v>
      </c>
    </row>
    <row r="205" spans="1:17" ht="38" hidden="1">
      <c r="A205" s="4">
        <v>38482</v>
      </c>
      <c r="B205" s="4">
        <v>38534</v>
      </c>
      <c r="C205" s="29" t="s">
        <v>396</v>
      </c>
      <c r="D205" s="1" t="s">
        <v>10</v>
      </c>
      <c r="E205" s="1" t="s">
        <v>21</v>
      </c>
      <c r="F205" s="6" t="s">
        <v>28</v>
      </c>
      <c r="G205" s="1"/>
      <c r="H205" s="1"/>
      <c r="I205" s="1">
        <f t="shared" si="11"/>
        <v>52</v>
      </c>
      <c r="J205" s="1" t="str">
        <f t="shared" si="12"/>
        <v>U</v>
      </c>
      <c r="K205" s="1"/>
      <c r="L205" s="7">
        <v>-18</v>
      </c>
      <c r="M205" s="1">
        <v>3</v>
      </c>
      <c r="N205" s="1">
        <v>2005</v>
      </c>
      <c r="O205" s="1">
        <v>0</v>
      </c>
      <c r="P205" s="8" t="s">
        <v>397</v>
      </c>
      <c r="Q205" s="34"/>
    </row>
    <row r="206" spans="1:17" ht="38" hidden="1">
      <c r="A206" s="4">
        <v>38393</v>
      </c>
      <c r="B206" s="4">
        <v>38534</v>
      </c>
      <c r="C206" s="29" t="s">
        <v>398</v>
      </c>
      <c r="D206" s="1" t="s">
        <v>10</v>
      </c>
      <c r="E206" s="1" t="s">
        <v>21</v>
      </c>
      <c r="F206" s="6" t="s">
        <v>28</v>
      </c>
      <c r="G206" s="1"/>
      <c r="H206" s="1"/>
      <c r="I206" s="1">
        <f t="shared" si="11"/>
        <v>141</v>
      </c>
      <c r="J206" s="1" t="str">
        <f t="shared" si="12"/>
        <v>A</v>
      </c>
      <c r="K206" s="1"/>
      <c r="L206" s="7">
        <v>-75</v>
      </c>
      <c r="M206" s="1">
        <v>3</v>
      </c>
      <c r="N206" s="1">
        <v>2005</v>
      </c>
      <c r="O206" s="1">
        <v>0</v>
      </c>
      <c r="P206" s="8" t="s">
        <v>399</v>
      </c>
    </row>
    <row r="207" spans="1:17" ht="38" hidden="1">
      <c r="A207" s="4">
        <v>38118</v>
      </c>
      <c r="B207" s="4">
        <v>38534</v>
      </c>
      <c r="C207" s="29" t="s">
        <v>402</v>
      </c>
      <c r="D207" s="1" t="s">
        <v>10</v>
      </c>
      <c r="E207" s="1" t="s">
        <v>21</v>
      </c>
      <c r="F207" s="6" t="s">
        <v>28</v>
      </c>
      <c r="G207" s="1"/>
      <c r="H207" s="1"/>
      <c r="I207" s="1">
        <f t="shared" si="11"/>
        <v>416</v>
      </c>
      <c r="J207" s="1" t="str">
        <f t="shared" si="12"/>
        <v>A</v>
      </c>
      <c r="K207" s="1"/>
      <c r="L207" s="9">
        <v>-194</v>
      </c>
      <c r="M207" s="1">
        <v>3</v>
      </c>
      <c r="N207" s="1">
        <v>2005</v>
      </c>
      <c r="O207" s="1">
        <v>0</v>
      </c>
      <c r="P207" s="8" t="s">
        <v>403</v>
      </c>
    </row>
    <row r="208" spans="1:17" ht="38" hidden="1">
      <c r="A208" s="4">
        <v>38118</v>
      </c>
      <c r="B208" s="4">
        <v>38534</v>
      </c>
      <c r="C208" s="29" t="s">
        <v>404</v>
      </c>
      <c r="D208" s="1" t="s">
        <v>10</v>
      </c>
      <c r="E208" s="1" t="s">
        <v>21</v>
      </c>
      <c r="F208" s="6" t="s">
        <v>28</v>
      </c>
      <c r="G208" s="1"/>
      <c r="H208" s="1"/>
      <c r="I208" s="1">
        <f t="shared" si="11"/>
        <v>416</v>
      </c>
      <c r="J208" s="1" t="str">
        <f t="shared" si="12"/>
        <v>A</v>
      </c>
      <c r="K208" s="1"/>
      <c r="L208" s="9">
        <v>-4750</v>
      </c>
      <c r="M208" s="1">
        <v>3</v>
      </c>
      <c r="N208" s="1">
        <v>2005</v>
      </c>
      <c r="O208" s="1">
        <v>0</v>
      </c>
      <c r="P208" s="8" t="s">
        <v>405</v>
      </c>
    </row>
    <row r="209" spans="1:16" ht="38" hidden="1">
      <c r="A209" s="4">
        <v>38117</v>
      </c>
      <c r="B209" s="4">
        <v>38534</v>
      </c>
      <c r="C209" s="29" t="s">
        <v>427</v>
      </c>
      <c r="D209" s="1" t="s">
        <v>10</v>
      </c>
      <c r="E209" s="1" t="s">
        <v>21</v>
      </c>
      <c r="F209" s="6" t="s">
        <v>28</v>
      </c>
      <c r="G209" s="1"/>
      <c r="H209" s="1"/>
      <c r="I209" s="1">
        <f t="shared" si="11"/>
        <v>417</v>
      </c>
      <c r="J209" s="1" t="str">
        <f t="shared" si="12"/>
        <v>A</v>
      </c>
      <c r="K209" s="1"/>
      <c r="L209" s="9">
        <v>-21</v>
      </c>
      <c r="M209" s="1">
        <v>3</v>
      </c>
      <c r="N209" s="1">
        <v>2005</v>
      </c>
      <c r="O209" s="1">
        <v>0</v>
      </c>
      <c r="P209" s="8" t="s">
        <v>428</v>
      </c>
    </row>
    <row r="210" spans="1:16" ht="38" hidden="1">
      <c r="A210" s="4">
        <v>38117</v>
      </c>
      <c r="B210" s="4">
        <v>38534</v>
      </c>
      <c r="C210" s="29" t="s">
        <v>429</v>
      </c>
      <c r="D210" s="1" t="s">
        <v>10</v>
      </c>
      <c r="E210" s="1" t="s">
        <v>21</v>
      </c>
      <c r="F210" s="6" t="s">
        <v>28</v>
      </c>
      <c r="G210" s="1"/>
      <c r="H210" s="1"/>
      <c r="I210" s="1">
        <f t="shared" si="11"/>
        <v>417</v>
      </c>
      <c r="J210" s="1" t="str">
        <f t="shared" si="12"/>
        <v>A</v>
      </c>
      <c r="K210" s="1"/>
      <c r="L210" s="7">
        <v>-385</v>
      </c>
      <c r="M210" s="1">
        <v>3</v>
      </c>
      <c r="N210" s="1">
        <v>2005</v>
      </c>
      <c r="O210" s="1">
        <v>1</v>
      </c>
      <c r="P210" s="8" t="s">
        <v>405</v>
      </c>
    </row>
    <row r="211" spans="1:16" ht="19" hidden="1">
      <c r="A211" s="4">
        <v>38025</v>
      </c>
      <c r="B211" s="4">
        <v>38353</v>
      </c>
      <c r="C211" s="29" t="s">
        <v>414</v>
      </c>
      <c r="D211" s="1" t="s">
        <v>14</v>
      </c>
      <c r="E211" s="1" t="s">
        <v>21</v>
      </c>
      <c r="F211" s="6" t="s">
        <v>28</v>
      </c>
      <c r="G211" s="1"/>
      <c r="H211" s="1"/>
      <c r="I211" s="1">
        <v>328</v>
      </c>
      <c r="J211" s="1" t="str">
        <f t="shared" si="12"/>
        <v>A</v>
      </c>
      <c r="K211" s="1"/>
      <c r="L211" s="9">
        <v>-450</v>
      </c>
      <c r="M211" s="1">
        <v>1</v>
      </c>
      <c r="N211" s="1">
        <v>2005</v>
      </c>
      <c r="O211" s="1">
        <v>0</v>
      </c>
      <c r="P211" s="8" t="s">
        <v>415</v>
      </c>
    </row>
    <row r="212" spans="1:16" ht="38" hidden="1">
      <c r="A212" s="4">
        <v>38118</v>
      </c>
      <c r="B212" s="4">
        <v>38118</v>
      </c>
      <c r="C212" s="29" t="s">
        <v>425</v>
      </c>
      <c r="D212" s="1" t="s">
        <v>10</v>
      </c>
      <c r="E212" s="1" t="s">
        <v>21</v>
      </c>
      <c r="F212" s="6" t="s">
        <v>28</v>
      </c>
      <c r="G212" s="1"/>
      <c r="H212" s="1"/>
      <c r="I212" s="1">
        <f t="shared" ref="I212:I217" si="13">B212-A212</f>
        <v>0</v>
      </c>
      <c r="J212" s="1" t="str">
        <f t="shared" si="12"/>
        <v>U</v>
      </c>
      <c r="K212" s="1"/>
      <c r="L212" s="9">
        <v>-2531</v>
      </c>
      <c r="M212" s="1">
        <v>2</v>
      </c>
      <c r="N212" s="1">
        <v>2004</v>
      </c>
      <c r="O212" s="1">
        <v>0</v>
      </c>
      <c r="P212" s="8" t="s">
        <v>426</v>
      </c>
    </row>
    <row r="213" spans="1:16" ht="38" hidden="1">
      <c r="A213" s="4">
        <v>38118</v>
      </c>
      <c r="B213" s="4">
        <v>38169</v>
      </c>
      <c r="C213" s="29" t="s">
        <v>423</v>
      </c>
      <c r="D213" s="1" t="s">
        <v>10</v>
      </c>
      <c r="E213" s="1" t="s">
        <v>21</v>
      </c>
      <c r="F213" s="6" t="s">
        <v>28</v>
      </c>
      <c r="G213" s="1"/>
      <c r="H213" s="1"/>
      <c r="I213" s="1">
        <f t="shared" si="13"/>
        <v>51</v>
      </c>
      <c r="J213" s="1" t="str">
        <f t="shared" si="12"/>
        <v>U</v>
      </c>
      <c r="K213" s="1"/>
      <c r="L213" s="9">
        <v>-1925</v>
      </c>
      <c r="M213" s="1">
        <v>3</v>
      </c>
      <c r="N213" s="1">
        <v>2004</v>
      </c>
      <c r="O213" s="1">
        <v>0</v>
      </c>
      <c r="P213" s="8" t="s">
        <v>405</v>
      </c>
    </row>
    <row r="214" spans="1:16" ht="38" hidden="1">
      <c r="A214" s="4">
        <v>38118</v>
      </c>
      <c r="B214" s="4">
        <v>38169</v>
      </c>
      <c r="C214" s="29" t="s">
        <v>410</v>
      </c>
      <c r="D214" s="1" t="s">
        <v>10</v>
      </c>
      <c r="E214" s="1" t="s">
        <v>21</v>
      </c>
      <c r="F214" s="6" t="s">
        <v>28</v>
      </c>
      <c r="G214" s="1"/>
      <c r="H214" s="1"/>
      <c r="I214" s="1">
        <f t="shared" si="13"/>
        <v>51</v>
      </c>
      <c r="J214" s="1" t="str">
        <f t="shared" si="12"/>
        <v>U</v>
      </c>
      <c r="K214" s="1"/>
      <c r="L214" s="9">
        <v>-1019</v>
      </c>
      <c r="M214" s="1">
        <v>3</v>
      </c>
      <c r="N214" s="1">
        <v>2004</v>
      </c>
      <c r="O214" s="1">
        <v>0</v>
      </c>
      <c r="P214" s="8" t="s">
        <v>411</v>
      </c>
    </row>
    <row r="215" spans="1:16" ht="57" hidden="1">
      <c r="A215" s="4">
        <v>38118</v>
      </c>
      <c r="B215" s="4">
        <v>38169</v>
      </c>
      <c r="C215" s="29" t="s">
        <v>424</v>
      </c>
      <c r="D215" s="1" t="s">
        <v>170</v>
      </c>
      <c r="E215" s="1" t="s">
        <v>21</v>
      </c>
      <c r="F215" s="6" t="s">
        <v>28</v>
      </c>
      <c r="G215" s="1"/>
      <c r="H215" s="1"/>
      <c r="I215" s="1">
        <f t="shared" si="13"/>
        <v>51</v>
      </c>
      <c r="J215" s="1" t="str">
        <f t="shared" si="12"/>
        <v>U</v>
      </c>
      <c r="K215" s="1"/>
      <c r="L215" s="7">
        <v>-790</v>
      </c>
      <c r="M215" s="1">
        <v>3</v>
      </c>
      <c r="N215" s="1">
        <v>2004</v>
      </c>
      <c r="O215" s="1">
        <v>1</v>
      </c>
      <c r="P215" s="8" t="s">
        <v>411</v>
      </c>
    </row>
    <row r="216" spans="1:16" ht="19" hidden="1">
      <c r="A216" s="4">
        <v>38118</v>
      </c>
      <c r="B216" s="4">
        <v>38169</v>
      </c>
      <c r="C216" s="29" t="s">
        <v>408</v>
      </c>
      <c r="D216" s="1" t="s">
        <v>10</v>
      </c>
      <c r="E216" s="1" t="s">
        <v>21</v>
      </c>
      <c r="F216" s="6" t="s">
        <v>28</v>
      </c>
      <c r="G216" s="1"/>
      <c r="H216" s="1"/>
      <c r="I216" s="1">
        <f t="shared" si="13"/>
        <v>51</v>
      </c>
      <c r="J216" s="1" t="str">
        <f t="shared" si="12"/>
        <v>U</v>
      </c>
      <c r="K216" s="1"/>
      <c r="L216" s="9">
        <v>-456</v>
      </c>
      <c r="M216" s="1">
        <v>3</v>
      </c>
      <c r="N216" s="1">
        <v>2004</v>
      </c>
      <c r="O216" s="1">
        <v>0</v>
      </c>
      <c r="P216" s="8" t="s">
        <v>409</v>
      </c>
    </row>
    <row r="217" spans="1:16" ht="19" hidden="1">
      <c r="A217" s="4">
        <v>38117</v>
      </c>
      <c r="B217" s="4">
        <v>38261</v>
      </c>
      <c r="C217" s="29" t="s">
        <v>416</v>
      </c>
      <c r="D217" s="1" t="s">
        <v>12</v>
      </c>
      <c r="E217" s="1" t="s">
        <v>21</v>
      </c>
      <c r="F217" s="6" t="s">
        <v>28</v>
      </c>
      <c r="G217" s="1"/>
      <c r="H217" s="1"/>
      <c r="I217" s="1">
        <f t="shared" si="13"/>
        <v>144</v>
      </c>
      <c r="J217" s="1" t="str">
        <f t="shared" si="12"/>
        <v>A</v>
      </c>
      <c r="K217" s="1"/>
      <c r="L217" s="7">
        <v>-100</v>
      </c>
      <c r="M217" s="1">
        <v>4</v>
      </c>
      <c r="N217" s="1">
        <v>2004</v>
      </c>
      <c r="O217" s="1">
        <v>0</v>
      </c>
      <c r="P217" s="8" t="s">
        <v>417</v>
      </c>
    </row>
    <row r="218" spans="1:16" ht="19" hidden="1">
      <c r="A218" s="4">
        <v>37913</v>
      </c>
      <c r="B218" s="4">
        <v>38169</v>
      </c>
      <c r="C218" s="29" t="s">
        <v>420</v>
      </c>
      <c r="D218" s="1" t="s">
        <v>14</v>
      </c>
      <c r="E218" s="1" t="s">
        <v>21</v>
      </c>
      <c r="F218" s="6" t="s">
        <v>28</v>
      </c>
      <c r="G218" s="1"/>
      <c r="H218" s="1"/>
      <c r="I218" s="1">
        <v>256</v>
      </c>
      <c r="J218" s="1" t="str">
        <f t="shared" si="12"/>
        <v>A</v>
      </c>
      <c r="K218" s="1"/>
      <c r="L218" s="9">
        <v>-100</v>
      </c>
      <c r="M218" s="1">
        <v>3</v>
      </c>
      <c r="N218" s="1">
        <v>2004</v>
      </c>
      <c r="O218" s="1">
        <v>0</v>
      </c>
      <c r="P218" s="8" t="s">
        <v>421</v>
      </c>
    </row>
    <row r="219" spans="1:16" ht="57" hidden="1">
      <c r="A219" s="4">
        <v>37754</v>
      </c>
      <c r="B219" s="4">
        <v>38169</v>
      </c>
      <c r="C219" s="29" t="s">
        <v>418</v>
      </c>
      <c r="D219" s="1" t="s">
        <v>12</v>
      </c>
      <c r="E219" s="1" t="s">
        <v>21</v>
      </c>
      <c r="F219" s="6" t="s">
        <v>28</v>
      </c>
      <c r="G219" s="1"/>
      <c r="H219" s="1"/>
      <c r="I219" s="1">
        <f t="shared" ref="I219:I233" si="14">B219-A219</f>
        <v>415</v>
      </c>
      <c r="J219" s="1" t="str">
        <f t="shared" si="12"/>
        <v>A</v>
      </c>
      <c r="K219" s="1"/>
      <c r="L219" s="7">
        <v>-35</v>
      </c>
      <c r="M219" s="1">
        <v>3</v>
      </c>
      <c r="N219" s="1">
        <v>2004</v>
      </c>
      <c r="O219" s="1">
        <v>0</v>
      </c>
      <c r="P219" s="8" t="s">
        <v>419</v>
      </c>
    </row>
    <row r="220" spans="1:16" ht="19" hidden="1">
      <c r="A220" s="4">
        <v>37391</v>
      </c>
      <c r="B220" s="4">
        <v>38169</v>
      </c>
      <c r="C220" s="29" t="s">
        <v>422</v>
      </c>
      <c r="D220" s="1" t="s">
        <v>12</v>
      </c>
      <c r="E220" s="1" t="s">
        <v>21</v>
      </c>
      <c r="F220" s="6" t="s">
        <v>28</v>
      </c>
      <c r="G220" s="1"/>
      <c r="H220" s="1"/>
      <c r="I220" s="1">
        <f t="shared" si="14"/>
        <v>778</v>
      </c>
      <c r="J220" s="1" t="str">
        <f t="shared" si="12"/>
        <v>A</v>
      </c>
      <c r="K220" s="1"/>
      <c r="L220" s="9">
        <v>-200</v>
      </c>
      <c r="M220" s="1">
        <v>3</v>
      </c>
      <c r="N220" s="1">
        <v>2004</v>
      </c>
      <c r="O220" s="1">
        <v>0</v>
      </c>
      <c r="P220" s="8"/>
    </row>
    <row r="221" spans="1:16" ht="57" hidden="1">
      <c r="A221" s="4">
        <v>37754</v>
      </c>
      <c r="B221" s="4">
        <v>37803</v>
      </c>
      <c r="C221" s="29" t="s">
        <v>436</v>
      </c>
      <c r="D221" s="1" t="s">
        <v>10</v>
      </c>
      <c r="E221" s="1" t="s">
        <v>21</v>
      </c>
      <c r="F221" s="6" t="s">
        <v>28</v>
      </c>
      <c r="G221" s="1"/>
      <c r="H221" s="1"/>
      <c r="I221" s="1">
        <f t="shared" si="14"/>
        <v>49</v>
      </c>
      <c r="J221" s="1" t="str">
        <f t="shared" si="12"/>
        <v>U</v>
      </c>
      <c r="K221" s="1"/>
      <c r="L221" s="7">
        <v>-2900</v>
      </c>
      <c r="M221" s="1">
        <v>3</v>
      </c>
      <c r="N221" s="1">
        <v>2003</v>
      </c>
      <c r="O221" s="1">
        <v>0</v>
      </c>
      <c r="P221" s="8" t="s">
        <v>437</v>
      </c>
    </row>
    <row r="222" spans="1:16" ht="19" hidden="1">
      <c r="A222" s="4">
        <v>37754</v>
      </c>
      <c r="B222" s="4">
        <v>37803</v>
      </c>
      <c r="C222" s="75" t="s">
        <v>80</v>
      </c>
      <c r="D222" s="1" t="s">
        <v>10</v>
      </c>
      <c r="E222" s="1" t="s">
        <v>21</v>
      </c>
      <c r="F222" s="6" t="s">
        <v>28</v>
      </c>
      <c r="G222" s="1"/>
      <c r="H222" s="1"/>
      <c r="I222" s="1">
        <f t="shared" si="14"/>
        <v>49</v>
      </c>
      <c r="J222" s="1" t="str">
        <f t="shared" si="12"/>
        <v>U</v>
      </c>
      <c r="K222" s="1"/>
      <c r="L222" s="7">
        <v>-17</v>
      </c>
      <c r="M222" s="1">
        <v>3</v>
      </c>
      <c r="N222" s="1">
        <v>2003</v>
      </c>
      <c r="O222" s="1">
        <v>0</v>
      </c>
      <c r="P222" s="8" t="s">
        <v>432</v>
      </c>
    </row>
    <row r="223" spans="1:16" ht="19" hidden="1">
      <c r="A223" s="4">
        <v>37659</v>
      </c>
      <c r="B223" s="4">
        <v>37803</v>
      </c>
      <c r="C223" s="29" t="s">
        <v>433</v>
      </c>
      <c r="D223" s="1" t="s">
        <v>14</v>
      </c>
      <c r="E223" s="1" t="s">
        <v>21</v>
      </c>
      <c r="F223" s="6" t="s">
        <v>28</v>
      </c>
      <c r="G223" s="1"/>
      <c r="H223" s="1"/>
      <c r="I223" s="1">
        <f t="shared" si="14"/>
        <v>144</v>
      </c>
      <c r="J223" s="1" t="str">
        <f t="shared" si="12"/>
        <v>A</v>
      </c>
      <c r="K223" s="1"/>
      <c r="L223" s="9">
        <v>-35</v>
      </c>
      <c r="M223" s="1">
        <v>3</v>
      </c>
      <c r="N223" s="1">
        <v>2003</v>
      </c>
      <c r="O223" s="1">
        <v>0</v>
      </c>
      <c r="P223" s="8" t="s">
        <v>434</v>
      </c>
    </row>
    <row r="224" spans="1:16" ht="19" hidden="1">
      <c r="A224" s="4">
        <v>37427</v>
      </c>
      <c r="B224" s="4">
        <v>37711</v>
      </c>
      <c r="C224" s="75" t="s">
        <v>438</v>
      </c>
      <c r="D224" s="1" t="s">
        <v>12</v>
      </c>
      <c r="E224" s="1" t="s">
        <v>21</v>
      </c>
      <c r="F224" s="6" t="s">
        <v>28</v>
      </c>
      <c r="G224" s="1"/>
      <c r="H224" s="1"/>
      <c r="I224" s="1">
        <f t="shared" si="14"/>
        <v>284</v>
      </c>
      <c r="J224" s="1" t="str">
        <f t="shared" si="12"/>
        <v>A</v>
      </c>
      <c r="K224" s="1"/>
      <c r="L224" s="7">
        <v>-10</v>
      </c>
      <c r="M224" s="1">
        <v>2</v>
      </c>
      <c r="N224" s="1">
        <v>2003</v>
      </c>
      <c r="O224" s="1">
        <v>0</v>
      </c>
      <c r="P224" s="8"/>
    </row>
    <row r="225" spans="1:17" ht="19" hidden="1">
      <c r="A225" s="4">
        <v>37391</v>
      </c>
      <c r="B225" s="4">
        <v>37803</v>
      </c>
      <c r="C225" s="29" t="s">
        <v>435</v>
      </c>
      <c r="D225" s="1" t="s">
        <v>18</v>
      </c>
      <c r="E225" s="1" t="s">
        <v>21</v>
      </c>
      <c r="F225" s="6" t="s">
        <v>28</v>
      </c>
      <c r="G225" s="1"/>
      <c r="H225" s="1"/>
      <c r="I225" s="1">
        <f t="shared" si="14"/>
        <v>412</v>
      </c>
      <c r="J225" s="1" t="str">
        <f t="shared" si="12"/>
        <v>A</v>
      </c>
      <c r="K225" s="1"/>
      <c r="L225" s="9">
        <v>-120</v>
      </c>
      <c r="M225" s="1">
        <v>3</v>
      </c>
      <c r="N225" s="1">
        <v>2003</v>
      </c>
      <c r="O225" s="1">
        <v>0</v>
      </c>
      <c r="P225" s="8"/>
    </row>
    <row r="226" spans="1:17" ht="19" hidden="1">
      <c r="A226" s="4">
        <v>37378</v>
      </c>
      <c r="B226" s="4">
        <v>37803</v>
      </c>
      <c r="C226" s="29" t="s">
        <v>430</v>
      </c>
      <c r="D226" s="1" t="s">
        <v>12</v>
      </c>
      <c r="E226" s="1" t="s">
        <v>21</v>
      </c>
      <c r="F226" s="6" t="s">
        <v>26</v>
      </c>
      <c r="G226" s="1"/>
      <c r="H226" s="1"/>
      <c r="I226" s="1">
        <f t="shared" si="14"/>
        <v>425</v>
      </c>
      <c r="J226" s="1" t="str">
        <f t="shared" si="12"/>
        <v>A</v>
      </c>
      <c r="K226" s="1"/>
      <c r="L226" s="9">
        <v>20</v>
      </c>
      <c r="M226" s="1">
        <v>3</v>
      </c>
      <c r="N226" s="1">
        <v>2003</v>
      </c>
      <c r="O226" s="1">
        <v>0</v>
      </c>
      <c r="P226" s="8" t="s">
        <v>431</v>
      </c>
    </row>
    <row r="227" spans="1:17" ht="19" hidden="1">
      <c r="A227" s="4">
        <v>37391</v>
      </c>
      <c r="B227" s="4">
        <v>37438</v>
      </c>
      <c r="C227" s="29" t="s">
        <v>422</v>
      </c>
      <c r="D227" s="1" t="s">
        <v>170</v>
      </c>
      <c r="E227" s="1" t="s">
        <v>21</v>
      </c>
      <c r="F227" s="6" t="s">
        <v>28</v>
      </c>
      <c r="G227" s="1"/>
      <c r="H227" s="1"/>
      <c r="I227" s="1">
        <f t="shared" si="14"/>
        <v>47</v>
      </c>
      <c r="J227" s="1" t="str">
        <f t="shared" si="12"/>
        <v>U</v>
      </c>
      <c r="K227" s="1"/>
      <c r="L227" s="7">
        <v>-50</v>
      </c>
      <c r="M227" s="1">
        <v>3</v>
      </c>
      <c r="N227" s="1">
        <v>2002</v>
      </c>
      <c r="O227" s="1">
        <v>0</v>
      </c>
      <c r="P227" s="8" t="s">
        <v>447</v>
      </c>
    </row>
    <row r="228" spans="1:17" ht="19" hidden="1">
      <c r="A228" s="4">
        <v>37390</v>
      </c>
      <c r="B228" s="4">
        <v>37390</v>
      </c>
      <c r="C228" s="29" t="s">
        <v>453</v>
      </c>
      <c r="D228" s="1" t="s">
        <v>16</v>
      </c>
      <c r="E228" s="1" t="s">
        <v>21</v>
      </c>
      <c r="F228" s="6" t="s">
        <v>26</v>
      </c>
      <c r="G228" s="1"/>
      <c r="H228" s="1"/>
      <c r="I228" s="1">
        <f t="shared" si="14"/>
        <v>0</v>
      </c>
      <c r="J228" s="1" t="str">
        <f t="shared" si="12"/>
        <v>U</v>
      </c>
      <c r="K228" s="1"/>
      <c r="L228" s="7">
        <v>420</v>
      </c>
      <c r="M228" s="1">
        <v>2</v>
      </c>
      <c r="N228" s="1">
        <v>2002</v>
      </c>
      <c r="O228" s="1">
        <v>0</v>
      </c>
      <c r="P228" s="8" t="s">
        <v>454</v>
      </c>
    </row>
    <row r="229" spans="1:17" ht="19">
      <c r="A229" s="4">
        <v>37390</v>
      </c>
      <c r="B229" s="4">
        <v>37438</v>
      </c>
      <c r="C229" s="29" t="s">
        <v>448</v>
      </c>
      <c r="D229" s="1" t="s">
        <v>12</v>
      </c>
      <c r="E229" s="1" t="s">
        <v>21</v>
      </c>
      <c r="F229" s="6" t="s">
        <v>28</v>
      </c>
      <c r="G229" s="1"/>
      <c r="H229" s="1"/>
      <c r="I229" s="1">
        <f t="shared" si="14"/>
        <v>48</v>
      </c>
      <c r="J229" s="1" t="str">
        <f t="shared" si="12"/>
        <v>U</v>
      </c>
      <c r="K229" s="1"/>
      <c r="L229" s="9">
        <v>-70</v>
      </c>
      <c r="M229" s="1">
        <v>3</v>
      </c>
      <c r="N229" s="1">
        <v>2002</v>
      </c>
      <c r="O229" s="1">
        <v>0</v>
      </c>
      <c r="P229" s="8" t="s">
        <v>449</v>
      </c>
      <c r="Q229" s="34"/>
    </row>
    <row r="230" spans="1:17" ht="38" hidden="1">
      <c r="A230" s="4">
        <v>37390</v>
      </c>
      <c r="B230" s="4">
        <v>37438</v>
      </c>
      <c r="C230" s="29" t="s">
        <v>445</v>
      </c>
      <c r="D230" s="1" t="s">
        <v>10</v>
      </c>
      <c r="E230" s="1" t="s">
        <v>21</v>
      </c>
      <c r="F230" s="6" t="s">
        <v>28</v>
      </c>
      <c r="G230" s="1"/>
      <c r="H230" s="1"/>
      <c r="I230" s="1">
        <f t="shared" si="14"/>
        <v>48</v>
      </c>
      <c r="J230" s="1" t="str">
        <f t="shared" si="12"/>
        <v>U</v>
      </c>
      <c r="K230" s="1"/>
      <c r="L230" s="9">
        <v>-21.4</v>
      </c>
      <c r="M230" s="1">
        <v>3</v>
      </c>
      <c r="N230" s="1">
        <v>2002</v>
      </c>
      <c r="O230" s="1">
        <v>0</v>
      </c>
      <c r="P230" s="8" t="s">
        <v>446</v>
      </c>
      <c r="Q230" s="34"/>
    </row>
    <row r="231" spans="1:17" ht="19" hidden="1">
      <c r="A231" s="4">
        <v>37337</v>
      </c>
      <c r="B231" s="4">
        <v>37438</v>
      </c>
      <c r="C231" s="29" t="s">
        <v>452</v>
      </c>
      <c r="D231" s="1" t="s">
        <v>14</v>
      </c>
      <c r="E231" s="1" t="s">
        <v>21</v>
      </c>
      <c r="F231" s="6" t="s">
        <v>36</v>
      </c>
      <c r="G231" s="1"/>
      <c r="H231" s="1"/>
      <c r="I231" s="1">
        <f t="shared" si="14"/>
        <v>101</v>
      </c>
      <c r="J231" s="1" t="str">
        <f t="shared" si="12"/>
        <v>A</v>
      </c>
      <c r="K231" s="1"/>
      <c r="L231" s="9">
        <v>-70</v>
      </c>
      <c r="M231" s="1">
        <v>3</v>
      </c>
      <c r="N231" s="1">
        <v>2002</v>
      </c>
      <c r="O231" s="1"/>
      <c r="P231" s="8"/>
      <c r="Q231" s="34"/>
    </row>
    <row r="232" spans="1:17" ht="19" hidden="1">
      <c r="A232" s="4">
        <v>37323</v>
      </c>
      <c r="B232" s="4">
        <v>37438</v>
      </c>
      <c r="C232" s="29" t="s">
        <v>441</v>
      </c>
      <c r="D232" s="1" t="s">
        <v>18</v>
      </c>
      <c r="E232" s="1" t="s">
        <v>21</v>
      </c>
      <c r="F232" s="6" t="s">
        <v>28</v>
      </c>
      <c r="G232" s="1"/>
      <c r="H232" s="1"/>
      <c r="I232" s="1">
        <f t="shared" si="14"/>
        <v>115</v>
      </c>
      <c r="J232" s="1" t="str">
        <f t="shared" si="12"/>
        <v>A</v>
      </c>
      <c r="K232" s="1"/>
      <c r="L232" s="7">
        <v>70</v>
      </c>
      <c r="M232" s="1">
        <v>3</v>
      </c>
      <c r="N232" s="1">
        <v>2002</v>
      </c>
      <c r="O232" s="1">
        <v>0</v>
      </c>
      <c r="P232" s="8"/>
      <c r="Q232" s="34"/>
    </row>
    <row r="233" spans="1:17" ht="19" hidden="1">
      <c r="A233" s="4">
        <v>37323</v>
      </c>
      <c r="B233" s="4">
        <v>37438</v>
      </c>
      <c r="C233" s="29" t="s">
        <v>444</v>
      </c>
      <c r="D233" s="1" t="s">
        <v>18</v>
      </c>
      <c r="E233" s="1" t="s">
        <v>21</v>
      </c>
      <c r="F233" s="6" t="s">
        <v>28</v>
      </c>
      <c r="G233" s="1"/>
      <c r="H233" s="1"/>
      <c r="I233" s="1">
        <f t="shared" si="14"/>
        <v>115</v>
      </c>
      <c r="J233" s="1" t="str">
        <f t="shared" si="12"/>
        <v>A</v>
      </c>
      <c r="K233" s="1"/>
      <c r="L233" s="7">
        <v>-10</v>
      </c>
      <c r="M233" s="1">
        <v>3</v>
      </c>
      <c r="N233" s="1">
        <v>2002</v>
      </c>
      <c r="O233" s="1"/>
      <c r="P233" s="8"/>
    </row>
    <row r="234" spans="1:17" ht="38" hidden="1">
      <c r="A234" s="4">
        <v>36980</v>
      </c>
      <c r="B234" s="4">
        <v>37438</v>
      </c>
      <c r="C234" s="29" t="s">
        <v>442</v>
      </c>
      <c r="D234" s="1" t="s">
        <v>12</v>
      </c>
      <c r="E234" s="1" t="s">
        <v>21</v>
      </c>
      <c r="F234" s="6" t="s">
        <v>36</v>
      </c>
      <c r="G234" s="1"/>
      <c r="H234" s="1"/>
      <c r="I234" s="1">
        <v>40</v>
      </c>
      <c r="J234" s="1" t="str">
        <f t="shared" si="12"/>
        <v>U</v>
      </c>
      <c r="K234" s="1"/>
      <c r="L234" s="9">
        <v>-4</v>
      </c>
      <c r="M234" s="1">
        <v>3</v>
      </c>
      <c r="N234" s="1">
        <v>2002</v>
      </c>
      <c r="O234" s="1">
        <v>0</v>
      </c>
      <c r="P234" s="8" t="s">
        <v>443</v>
      </c>
    </row>
    <row r="235" spans="1:17" ht="38">
      <c r="A235" s="4">
        <v>37033</v>
      </c>
      <c r="B235" s="4">
        <v>37034</v>
      </c>
      <c r="C235" s="29" t="s">
        <v>484</v>
      </c>
      <c r="D235" s="1" t="s">
        <v>12</v>
      </c>
      <c r="E235" s="1" t="s">
        <v>21</v>
      </c>
      <c r="F235" s="6" t="s">
        <v>28</v>
      </c>
      <c r="G235" s="1"/>
      <c r="H235" s="1"/>
      <c r="I235" s="1">
        <f>B235-A235</f>
        <v>1</v>
      </c>
      <c r="J235" s="1" t="str">
        <f t="shared" si="12"/>
        <v>U</v>
      </c>
      <c r="K235" s="1"/>
      <c r="L235" s="7">
        <v>570</v>
      </c>
      <c r="M235" s="1">
        <v>3</v>
      </c>
      <c r="N235" s="1">
        <v>2001</v>
      </c>
      <c r="O235" s="1">
        <v>0</v>
      </c>
      <c r="P235" s="8" t="s">
        <v>472</v>
      </c>
    </row>
    <row r="236" spans="1:17" ht="19" hidden="1">
      <c r="A236" s="4">
        <v>37033</v>
      </c>
      <c r="B236" s="4">
        <v>37073</v>
      </c>
      <c r="C236" s="29" t="s">
        <v>477</v>
      </c>
      <c r="D236" s="1" t="s">
        <v>10</v>
      </c>
      <c r="E236" s="1" t="s">
        <v>21</v>
      </c>
      <c r="F236" s="6" t="s">
        <v>28</v>
      </c>
      <c r="G236" s="1"/>
      <c r="H236" s="1"/>
      <c r="I236" s="1">
        <f>B236-A236</f>
        <v>40</v>
      </c>
      <c r="J236" s="1" t="str">
        <f t="shared" si="12"/>
        <v>U</v>
      </c>
      <c r="K236" s="1"/>
      <c r="L236" s="7">
        <v>-1200</v>
      </c>
      <c r="M236" s="1">
        <v>3</v>
      </c>
      <c r="N236" s="1">
        <v>2001</v>
      </c>
      <c r="O236" s="1">
        <v>0</v>
      </c>
      <c r="P236" s="8" t="s">
        <v>472</v>
      </c>
    </row>
    <row r="237" spans="1:17" ht="19" hidden="1">
      <c r="A237" s="4">
        <v>37033</v>
      </c>
      <c r="B237" s="4">
        <v>37073</v>
      </c>
      <c r="C237" s="29" t="s">
        <v>476</v>
      </c>
      <c r="D237" s="1" t="s">
        <v>14</v>
      </c>
      <c r="E237" s="1" t="s">
        <v>21</v>
      </c>
      <c r="F237" s="6" t="s">
        <v>28</v>
      </c>
      <c r="G237" s="1"/>
      <c r="H237" s="1"/>
      <c r="I237" s="1">
        <v>40</v>
      </c>
      <c r="J237" s="1" t="str">
        <f t="shared" si="12"/>
        <v>U</v>
      </c>
      <c r="K237" s="1"/>
      <c r="L237" s="9">
        <v>-675</v>
      </c>
      <c r="M237" s="1">
        <v>3</v>
      </c>
      <c r="N237" s="1">
        <v>2001</v>
      </c>
      <c r="O237" s="1">
        <v>0</v>
      </c>
      <c r="P237" s="8" t="s">
        <v>472</v>
      </c>
    </row>
    <row r="238" spans="1:17" ht="38" hidden="1">
      <c r="A238" s="4">
        <v>37033</v>
      </c>
      <c r="B238" s="4">
        <v>37073</v>
      </c>
      <c r="C238" s="29" t="s">
        <v>475</v>
      </c>
      <c r="D238" s="1" t="s">
        <v>10</v>
      </c>
      <c r="E238" s="1" t="s">
        <v>21</v>
      </c>
      <c r="F238" s="6" t="s">
        <v>28</v>
      </c>
      <c r="G238" s="1"/>
      <c r="H238" s="1"/>
      <c r="I238" s="1">
        <f>B238-A238</f>
        <v>40</v>
      </c>
      <c r="J238" s="1" t="str">
        <f t="shared" si="12"/>
        <v>U</v>
      </c>
      <c r="K238" s="1"/>
      <c r="L238" s="7">
        <v>-500</v>
      </c>
      <c r="M238" s="1">
        <v>3</v>
      </c>
      <c r="N238" s="1">
        <v>2001</v>
      </c>
      <c r="O238" s="1">
        <v>0</v>
      </c>
      <c r="P238" s="8" t="s">
        <v>472</v>
      </c>
    </row>
    <row r="239" spans="1:17" ht="38">
      <c r="A239" s="4">
        <v>37033</v>
      </c>
      <c r="B239" s="4">
        <v>37073</v>
      </c>
      <c r="C239" s="29" t="s">
        <v>471</v>
      </c>
      <c r="D239" s="1" t="s">
        <v>12</v>
      </c>
      <c r="E239" s="1" t="s">
        <v>21</v>
      </c>
      <c r="F239" s="6" t="s">
        <v>28</v>
      </c>
      <c r="G239" s="1"/>
      <c r="H239" s="1"/>
      <c r="I239" s="1">
        <f>B239-A239</f>
        <v>40</v>
      </c>
      <c r="J239" s="1" t="str">
        <f t="shared" si="12"/>
        <v>U</v>
      </c>
      <c r="K239" s="1"/>
      <c r="L239" s="7">
        <f>-1000/3</f>
        <v>-333.33333333333331</v>
      </c>
      <c r="M239" s="1">
        <v>3</v>
      </c>
      <c r="N239" s="1">
        <v>2001</v>
      </c>
      <c r="O239" s="1">
        <v>0</v>
      </c>
      <c r="P239" s="8" t="s">
        <v>472</v>
      </c>
    </row>
    <row r="240" spans="1:17" ht="38">
      <c r="A240" s="4">
        <v>37033</v>
      </c>
      <c r="B240" s="4">
        <v>37073</v>
      </c>
      <c r="C240" s="29" t="s">
        <v>466</v>
      </c>
      <c r="D240" s="1" t="s">
        <v>12</v>
      </c>
      <c r="E240" s="1" t="s">
        <v>21</v>
      </c>
      <c r="F240" s="6" t="s">
        <v>28</v>
      </c>
      <c r="G240" s="1"/>
      <c r="H240" s="1"/>
      <c r="I240" s="1">
        <f>B240-A240</f>
        <v>40</v>
      </c>
      <c r="J240" s="1" t="str">
        <f t="shared" si="12"/>
        <v>U</v>
      </c>
      <c r="K240" s="1"/>
      <c r="L240" s="7">
        <v>-70</v>
      </c>
      <c r="M240" s="1">
        <v>3</v>
      </c>
      <c r="N240" s="1">
        <v>2001</v>
      </c>
      <c r="O240" s="1">
        <v>0</v>
      </c>
      <c r="P240" s="8" t="s">
        <v>467</v>
      </c>
    </row>
    <row r="241" spans="1:16" ht="57">
      <c r="A241" s="4">
        <v>37033</v>
      </c>
      <c r="B241" s="4">
        <v>37073</v>
      </c>
      <c r="C241" s="29" t="s">
        <v>460</v>
      </c>
      <c r="D241" s="1" t="s">
        <v>12</v>
      </c>
      <c r="E241" s="1" t="s">
        <v>21</v>
      </c>
      <c r="F241" s="6" t="s">
        <v>28</v>
      </c>
      <c r="G241" s="1"/>
      <c r="H241" s="1"/>
      <c r="I241" s="1">
        <f>B241-A241</f>
        <v>40</v>
      </c>
      <c r="J241" s="1" t="str">
        <f t="shared" si="12"/>
        <v>U</v>
      </c>
      <c r="K241" s="1"/>
      <c r="L241" s="7">
        <v>-20</v>
      </c>
      <c r="M241" s="1">
        <v>3</v>
      </c>
      <c r="N241" s="1">
        <v>2001</v>
      </c>
      <c r="O241" s="1">
        <v>0</v>
      </c>
      <c r="P241" s="8" t="s">
        <v>461</v>
      </c>
    </row>
    <row r="242" spans="1:16" ht="38" hidden="1">
      <c r="A242" s="4">
        <v>37033</v>
      </c>
      <c r="B242" s="4">
        <v>37073</v>
      </c>
      <c r="C242" s="29" t="s">
        <v>450</v>
      </c>
      <c r="D242" s="1" t="s">
        <v>14</v>
      </c>
      <c r="E242" s="1" t="s">
        <v>23</v>
      </c>
      <c r="F242" s="6" t="s">
        <v>32</v>
      </c>
      <c r="G242" s="1"/>
      <c r="H242" s="1"/>
      <c r="I242" s="1">
        <v>40</v>
      </c>
      <c r="J242" s="1" t="str">
        <f t="shared" si="12"/>
        <v>U</v>
      </c>
      <c r="K242" s="1"/>
      <c r="L242" s="9">
        <v>100.7</v>
      </c>
      <c r="M242" s="1">
        <v>3</v>
      </c>
      <c r="N242" s="1">
        <v>2001</v>
      </c>
      <c r="O242" s="1">
        <v>0</v>
      </c>
      <c r="P242" s="8" t="s">
        <v>451</v>
      </c>
    </row>
    <row r="243" spans="1:16" ht="38" hidden="1">
      <c r="A243" s="4">
        <v>37020</v>
      </c>
      <c r="B243" s="4">
        <v>37020</v>
      </c>
      <c r="C243" s="29" t="s">
        <v>671</v>
      </c>
      <c r="D243" s="1" t="s">
        <v>12</v>
      </c>
      <c r="E243" s="1" t="s">
        <v>23</v>
      </c>
      <c r="F243" s="6" t="s">
        <v>30</v>
      </c>
      <c r="G243" s="1"/>
      <c r="H243" s="1"/>
      <c r="I243" s="1">
        <f>B243-A243</f>
        <v>0</v>
      </c>
      <c r="J243" s="1" t="str">
        <f t="shared" si="12"/>
        <v>U</v>
      </c>
      <c r="K243" s="1"/>
      <c r="L243" s="7">
        <v>70</v>
      </c>
      <c r="M243" s="1">
        <v>2</v>
      </c>
      <c r="N243" s="1">
        <v>2001</v>
      </c>
      <c r="O243" s="1">
        <v>0</v>
      </c>
      <c r="P243" s="8" t="s">
        <v>467</v>
      </c>
    </row>
    <row r="244" spans="1:16" ht="57" hidden="1">
      <c r="A244" s="4">
        <v>37020</v>
      </c>
      <c r="B244" s="4">
        <v>37022</v>
      </c>
      <c r="C244" s="29" t="s">
        <v>489</v>
      </c>
      <c r="D244" s="1" t="s">
        <v>10</v>
      </c>
      <c r="E244" s="1" t="s">
        <v>21</v>
      </c>
      <c r="F244" s="6" t="s">
        <v>28</v>
      </c>
      <c r="G244" s="1"/>
      <c r="H244" s="1"/>
      <c r="I244" s="1">
        <f>B244-A244</f>
        <v>2</v>
      </c>
      <c r="J244" s="1" t="str">
        <f t="shared" si="12"/>
        <v>U</v>
      </c>
      <c r="K244" s="1"/>
      <c r="L244" s="7">
        <v>-34</v>
      </c>
      <c r="M244" s="1">
        <v>2</v>
      </c>
      <c r="N244" s="1">
        <v>2001</v>
      </c>
      <c r="O244" s="1">
        <v>0</v>
      </c>
      <c r="P244" s="8" t="s">
        <v>490</v>
      </c>
    </row>
    <row r="245" spans="1:16" ht="38" hidden="1">
      <c r="A245" s="4">
        <v>37020</v>
      </c>
      <c r="B245" s="4">
        <v>37022</v>
      </c>
      <c r="C245" s="29" t="s">
        <v>487</v>
      </c>
      <c r="D245" s="1" t="s">
        <v>10</v>
      </c>
      <c r="E245" s="1" t="s">
        <v>21</v>
      </c>
      <c r="F245" s="6" t="s">
        <v>28</v>
      </c>
      <c r="G245" s="1"/>
      <c r="H245" s="1"/>
      <c r="I245" s="1">
        <f>B245-A245</f>
        <v>2</v>
      </c>
      <c r="J245" s="1" t="str">
        <f t="shared" si="12"/>
        <v>U</v>
      </c>
      <c r="K245" s="1"/>
      <c r="L245" s="7">
        <v>-20</v>
      </c>
      <c r="M245" s="1">
        <v>2</v>
      </c>
      <c r="N245" s="1">
        <v>2001</v>
      </c>
      <c r="O245" s="1">
        <v>0</v>
      </c>
      <c r="P245" s="8" t="s">
        <v>488</v>
      </c>
    </row>
    <row r="246" spans="1:16" ht="19" hidden="1">
      <c r="A246" s="4">
        <v>36984</v>
      </c>
      <c r="B246" s="4">
        <v>36985</v>
      </c>
      <c r="C246" s="29" t="s">
        <v>491</v>
      </c>
      <c r="D246" s="1" t="s">
        <v>14</v>
      </c>
      <c r="E246" s="1" t="s">
        <v>21</v>
      </c>
      <c r="F246" s="6" t="s">
        <v>28</v>
      </c>
      <c r="G246" s="1"/>
      <c r="H246" s="1"/>
      <c r="I246" s="1">
        <v>1</v>
      </c>
      <c r="J246" s="1" t="str">
        <f t="shared" si="12"/>
        <v>U</v>
      </c>
      <c r="K246" s="1"/>
      <c r="L246" s="9">
        <v>-160</v>
      </c>
      <c r="M246" s="1">
        <v>2</v>
      </c>
      <c r="N246" s="1">
        <v>2001</v>
      </c>
      <c r="O246" s="1">
        <v>0</v>
      </c>
      <c r="P246" s="8" t="s">
        <v>492</v>
      </c>
    </row>
    <row r="247" spans="1:16" ht="19" hidden="1">
      <c r="A247" s="4">
        <v>36951</v>
      </c>
      <c r="B247" s="4">
        <v>36952</v>
      </c>
      <c r="C247" s="29" t="s">
        <v>499</v>
      </c>
      <c r="D247" s="1" t="s">
        <v>14</v>
      </c>
      <c r="E247" s="1" t="s">
        <v>21</v>
      </c>
      <c r="F247" s="6" t="s">
        <v>36</v>
      </c>
      <c r="G247" s="1"/>
      <c r="H247" s="1"/>
      <c r="I247" s="1">
        <v>1</v>
      </c>
      <c r="J247" s="1" t="str">
        <f t="shared" si="12"/>
        <v>U</v>
      </c>
      <c r="K247" s="1"/>
      <c r="L247" s="9">
        <v>-1135</v>
      </c>
      <c r="M247" s="1">
        <v>2</v>
      </c>
      <c r="N247" s="1">
        <v>2001</v>
      </c>
      <c r="O247" s="1">
        <v>0</v>
      </c>
      <c r="P247" s="8" t="s">
        <v>500</v>
      </c>
    </row>
    <row r="248" spans="1:16" ht="38" hidden="1">
      <c r="A248" s="4">
        <v>36951</v>
      </c>
      <c r="B248" s="4">
        <v>36952</v>
      </c>
      <c r="C248" s="29" t="s">
        <v>497</v>
      </c>
      <c r="D248" s="1" t="s">
        <v>14</v>
      </c>
      <c r="E248" s="1" t="s">
        <v>21</v>
      </c>
      <c r="F248" s="6" t="s">
        <v>36</v>
      </c>
      <c r="G248" s="1"/>
      <c r="H248" s="1"/>
      <c r="I248" s="1">
        <v>1</v>
      </c>
      <c r="J248" s="1" t="str">
        <f t="shared" si="12"/>
        <v>U</v>
      </c>
      <c r="K248" s="1"/>
      <c r="L248" s="9">
        <v>-545</v>
      </c>
      <c r="M248" s="1">
        <v>2</v>
      </c>
      <c r="N248" s="1">
        <v>2001</v>
      </c>
      <c r="O248" s="1">
        <v>0</v>
      </c>
      <c r="P248" s="8" t="s">
        <v>498</v>
      </c>
    </row>
    <row r="249" spans="1:16" ht="19" hidden="1">
      <c r="A249" s="4">
        <v>36944</v>
      </c>
      <c r="B249" s="4">
        <v>36944</v>
      </c>
      <c r="C249" s="29" t="s">
        <v>501</v>
      </c>
      <c r="D249" s="1" t="s">
        <v>12</v>
      </c>
      <c r="E249" s="1" t="s">
        <v>21</v>
      </c>
      <c r="F249" s="6" t="s">
        <v>36</v>
      </c>
      <c r="G249" s="1"/>
      <c r="H249" s="1"/>
      <c r="I249" s="1">
        <f t="shared" ref="I249:I263" si="15">B249-A249</f>
        <v>0</v>
      </c>
      <c r="J249" s="1" t="str">
        <f t="shared" si="12"/>
        <v>U</v>
      </c>
      <c r="K249" s="4">
        <v>36981</v>
      </c>
      <c r="L249" s="7">
        <v>-200</v>
      </c>
      <c r="M249" s="1">
        <v>2</v>
      </c>
      <c r="N249" s="1">
        <v>2001</v>
      </c>
      <c r="O249" s="1">
        <v>0</v>
      </c>
      <c r="P249" s="8" t="s">
        <v>502</v>
      </c>
    </row>
    <row r="250" spans="1:16" ht="38" hidden="1">
      <c r="A250" s="4">
        <v>36944</v>
      </c>
      <c r="B250" s="4">
        <v>36972</v>
      </c>
      <c r="C250" s="29" t="s">
        <v>495</v>
      </c>
      <c r="D250" s="1" t="s">
        <v>10</v>
      </c>
      <c r="E250" s="1" t="s">
        <v>21</v>
      </c>
      <c r="F250" s="6" t="s">
        <v>28</v>
      </c>
      <c r="G250" s="1"/>
      <c r="H250" s="1"/>
      <c r="I250" s="1">
        <f t="shared" si="15"/>
        <v>28</v>
      </c>
      <c r="J250" s="1" t="str">
        <f t="shared" si="12"/>
        <v>U</v>
      </c>
      <c r="K250" s="1"/>
      <c r="L250" s="7">
        <v>-20</v>
      </c>
      <c r="M250" s="1">
        <v>2</v>
      </c>
      <c r="N250" s="1">
        <v>2001</v>
      </c>
      <c r="O250" s="1">
        <v>1</v>
      </c>
      <c r="P250" s="8" t="s">
        <v>496</v>
      </c>
    </row>
    <row r="251" spans="1:16" ht="19" hidden="1">
      <c r="A251" s="4">
        <v>36943</v>
      </c>
      <c r="B251" s="4">
        <v>37072</v>
      </c>
      <c r="C251" s="29" t="s">
        <v>478</v>
      </c>
      <c r="D251" s="1" t="s">
        <v>12</v>
      </c>
      <c r="E251" s="1" t="s">
        <v>21</v>
      </c>
      <c r="F251" s="6" t="s">
        <v>26</v>
      </c>
      <c r="G251" s="1"/>
      <c r="H251" s="1"/>
      <c r="I251" s="1">
        <f t="shared" si="15"/>
        <v>129</v>
      </c>
      <c r="J251" s="1" t="str">
        <f t="shared" si="12"/>
        <v>A</v>
      </c>
      <c r="K251" s="1"/>
      <c r="L251" s="7">
        <v>-70</v>
      </c>
      <c r="M251" s="1">
        <v>3</v>
      </c>
      <c r="N251" s="1">
        <v>2001</v>
      </c>
      <c r="O251" s="1">
        <v>0</v>
      </c>
      <c r="P251" s="8" t="s">
        <v>479</v>
      </c>
    </row>
    <row r="252" spans="1:16" ht="38" hidden="1">
      <c r="A252" s="4">
        <v>36920</v>
      </c>
      <c r="B252" s="4">
        <v>37072</v>
      </c>
      <c r="C252" s="29" t="s">
        <v>480</v>
      </c>
      <c r="D252" s="1" t="s">
        <v>12</v>
      </c>
      <c r="E252" s="1" t="s">
        <v>21</v>
      </c>
      <c r="F252" s="6" t="s">
        <v>28</v>
      </c>
      <c r="G252" s="1"/>
      <c r="H252" s="1"/>
      <c r="I252" s="1">
        <f t="shared" si="15"/>
        <v>152</v>
      </c>
      <c r="J252" s="1" t="str">
        <f t="shared" si="12"/>
        <v>A</v>
      </c>
      <c r="K252" s="1"/>
      <c r="L252" s="7">
        <v>-110</v>
      </c>
      <c r="M252" s="1">
        <v>3</v>
      </c>
      <c r="N252" s="1">
        <v>2001</v>
      </c>
      <c r="O252" s="1">
        <v>0</v>
      </c>
      <c r="P252" s="8" t="s">
        <v>481</v>
      </c>
    </row>
    <row r="253" spans="1:16" ht="19" hidden="1">
      <c r="A253" s="4">
        <v>36454</v>
      </c>
      <c r="B253" s="4">
        <v>37622</v>
      </c>
      <c r="C253" s="29" t="s">
        <v>439</v>
      </c>
      <c r="D253" s="1" t="s">
        <v>16</v>
      </c>
      <c r="E253" s="1" t="s">
        <v>21</v>
      </c>
      <c r="F253" s="6" t="s">
        <v>26</v>
      </c>
      <c r="G253" s="1"/>
      <c r="H253" s="1"/>
      <c r="I253" s="1">
        <f t="shared" si="15"/>
        <v>1168</v>
      </c>
      <c r="J253" s="1" t="str">
        <f t="shared" si="12"/>
        <v>A</v>
      </c>
      <c r="K253" s="1"/>
      <c r="L253" s="9">
        <v>18</v>
      </c>
      <c r="M253" s="1">
        <v>1</v>
      </c>
      <c r="N253" s="1">
        <v>2001</v>
      </c>
      <c r="O253" s="1">
        <v>0</v>
      </c>
      <c r="P253" s="8" t="s">
        <v>440</v>
      </c>
    </row>
    <row r="254" spans="1:16" ht="19" hidden="1">
      <c r="A254" s="4">
        <v>36424</v>
      </c>
      <c r="B254" s="4">
        <v>37072</v>
      </c>
      <c r="C254" s="29" t="s">
        <v>482</v>
      </c>
      <c r="D254" s="1" t="s">
        <v>12</v>
      </c>
      <c r="E254" s="1" t="s">
        <v>21</v>
      </c>
      <c r="F254" s="6" t="s">
        <v>36</v>
      </c>
      <c r="G254" s="1"/>
      <c r="H254" s="1"/>
      <c r="I254" s="1">
        <f t="shared" si="15"/>
        <v>648</v>
      </c>
      <c r="J254" s="1" t="str">
        <f t="shared" si="12"/>
        <v>A</v>
      </c>
      <c r="K254" s="1"/>
      <c r="L254" s="9">
        <v>-337</v>
      </c>
      <c r="M254" s="1">
        <v>3</v>
      </c>
      <c r="N254" s="1">
        <v>2001</v>
      </c>
      <c r="O254" s="1">
        <v>0</v>
      </c>
      <c r="P254" s="63" t="s">
        <v>483</v>
      </c>
    </row>
    <row r="255" spans="1:16" ht="19" hidden="1">
      <c r="A255" s="4">
        <v>36424</v>
      </c>
      <c r="B255" s="4">
        <v>37073</v>
      </c>
      <c r="C255" s="29" t="s">
        <v>468</v>
      </c>
      <c r="D255" s="1" t="s">
        <v>12</v>
      </c>
      <c r="E255" s="1" t="s">
        <v>21</v>
      </c>
      <c r="F255" s="6" t="s">
        <v>28</v>
      </c>
      <c r="G255" s="1"/>
      <c r="H255" s="1"/>
      <c r="I255" s="1">
        <f t="shared" si="15"/>
        <v>649</v>
      </c>
      <c r="J255" s="1" t="str">
        <f t="shared" si="12"/>
        <v>A</v>
      </c>
      <c r="K255" s="1"/>
      <c r="L255" s="7">
        <v>-220</v>
      </c>
      <c r="M255" s="1">
        <v>3</v>
      </c>
      <c r="N255" s="1">
        <v>2001</v>
      </c>
      <c r="O255" s="1">
        <v>0</v>
      </c>
      <c r="P255" s="8" t="s">
        <v>469</v>
      </c>
    </row>
    <row r="256" spans="1:16" ht="38" hidden="1">
      <c r="A256" s="4">
        <v>36424</v>
      </c>
      <c r="B256" s="4">
        <v>37073</v>
      </c>
      <c r="C256" s="29" t="s">
        <v>470</v>
      </c>
      <c r="D256" s="1" t="s">
        <v>12</v>
      </c>
      <c r="E256" s="1" t="s">
        <v>21</v>
      </c>
      <c r="F256" s="6" t="s">
        <v>28</v>
      </c>
      <c r="G256" s="1"/>
      <c r="H256" s="1"/>
      <c r="I256" s="1">
        <f t="shared" si="15"/>
        <v>649</v>
      </c>
      <c r="J256" s="1" t="str">
        <f t="shared" si="12"/>
        <v>A</v>
      </c>
      <c r="K256" s="1"/>
      <c r="L256" s="7">
        <v>-320</v>
      </c>
      <c r="M256" s="1">
        <v>3</v>
      </c>
      <c r="N256" s="1">
        <v>2001</v>
      </c>
      <c r="O256" s="1">
        <v>0</v>
      </c>
      <c r="P256" s="8" t="s">
        <v>469</v>
      </c>
    </row>
    <row r="257" spans="1:16" ht="38" hidden="1">
      <c r="A257" s="4">
        <v>36424</v>
      </c>
      <c r="B257" s="4">
        <v>37073</v>
      </c>
      <c r="C257" s="29" t="s">
        <v>473</v>
      </c>
      <c r="D257" s="1" t="s">
        <v>12</v>
      </c>
      <c r="E257" s="1" t="s">
        <v>21</v>
      </c>
      <c r="F257" s="6" t="s">
        <v>28</v>
      </c>
      <c r="G257" s="1"/>
      <c r="H257" s="1"/>
      <c r="I257" s="1">
        <f t="shared" si="15"/>
        <v>649</v>
      </c>
      <c r="J257" s="1" t="str">
        <f t="shared" si="12"/>
        <v>A</v>
      </c>
      <c r="K257" s="1"/>
      <c r="L257" s="7">
        <v>-474</v>
      </c>
      <c r="M257" s="1">
        <v>3</v>
      </c>
      <c r="N257" s="1">
        <v>2001</v>
      </c>
      <c r="O257" s="1">
        <v>0</v>
      </c>
      <c r="P257" s="8" t="s">
        <v>474</v>
      </c>
    </row>
    <row r="258" spans="1:16" ht="19" hidden="1">
      <c r="A258" s="31">
        <v>36308</v>
      </c>
      <c r="B258" s="32">
        <v>37073</v>
      </c>
      <c r="C258" s="20" t="s">
        <v>455</v>
      </c>
      <c r="D258" s="21" t="s">
        <v>16</v>
      </c>
      <c r="E258" s="21" t="s">
        <v>21</v>
      </c>
      <c r="F258" s="22" t="s">
        <v>26</v>
      </c>
      <c r="G258" s="21"/>
      <c r="H258" s="21"/>
      <c r="I258" s="21">
        <f t="shared" si="15"/>
        <v>765</v>
      </c>
      <c r="J258" s="21" t="str">
        <f t="shared" ref="J258:J321" si="16">IF(I258&lt;90,"U","A")</f>
        <v>A</v>
      </c>
      <c r="K258" s="21"/>
      <c r="L258" s="23">
        <v>480</v>
      </c>
      <c r="M258" s="21">
        <v>3</v>
      </c>
      <c r="N258" s="21">
        <v>2001</v>
      </c>
      <c r="O258" s="24">
        <v>0</v>
      </c>
      <c r="P258" s="8" t="s">
        <v>440</v>
      </c>
    </row>
    <row r="259" spans="1:16" ht="19" hidden="1">
      <c r="A259" s="31">
        <v>36308</v>
      </c>
      <c r="B259" s="32">
        <v>37073</v>
      </c>
      <c r="C259" s="20" t="s">
        <v>456</v>
      </c>
      <c r="D259" s="21" t="s">
        <v>16</v>
      </c>
      <c r="E259" s="21" t="s">
        <v>21</v>
      </c>
      <c r="F259" s="22" t="s">
        <v>26</v>
      </c>
      <c r="G259" s="21"/>
      <c r="H259" s="21"/>
      <c r="I259" s="21">
        <f t="shared" si="15"/>
        <v>765</v>
      </c>
      <c r="J259" s="21" t="str">
        <f t="shared" si="16"/>
        <v>A</v>
      </c>
      <c r="K259" s="21"/>
      <c r="L259" s="23">
        <v>140</v>
      </c>
      <c r="M259" s="21">
        <v>3</v>
      </c>
      <c r="N259" s="21">
        <v>2001</v>
      </c>
      <c r="O259" s="24">
        <v>0</v>
      </c>
      <c r="P259" s="8" t="s">
        <v>440</v>
      </c>
    </row>
    <row r="260" spans="1:16" ht="19" hidden="1">
      <c r="A260" s="31">
        <v>36308</v>
      </c>
      <c r="B260" s="32">
        <v>37073</v>
      </c>
      <c r="C260" s="20" t="s">
        <v>457</v>
      </c>
      <c r="D260" s="21" t="s">
        <v>16</v>
      </c>
      <c r="E260" s="21" t="s">
        <v>21</v>
      </c>
      <c r="F260" s="22" t="s">
        <v>26</v>
      </c>
      <c r="G260" s="21"/>
      <c r="H260" s="21"/>
      <c r="I260" s="21">
        <f t="shared" si="15"/>
        <v>765</v>
      </c>
      <c r="J260" s="21" t="str">
        <f t="shared" si="16"/>
        <v>A</v>
      </c>
      <c r="K260" s="21"/>
      <c r="L260" s="23">
        <v>42</v>
      </c>
      <c r="M260" s="21">
        <v>3</v>
      </c>
      <c r="N260" s="21">
        <v>2001</v>
      </c>
      <c r="O260" s="24">
        <v>0</v>
      </c>
      <c r="P260" s="8" t="s">
        <v>458</v>
      </c>
    </row>
    <row r="261" spans="1:16" ht="19" hidden="1">
      <c r="A261" s="31">
        <v>36308</v>
      </c>
      <c r="B261" s="32">
        <v>37073</v>
      </c>
      <c r="C261" s="20" t="s">
        <v>459</v>
      </c>
      <c r="D261" s="21" t="s">
        <v>16</v>
      </c>
      <c r="E261" s="21" t="s">
        <v>21</v>
      </c>
      <c r="F261" s="22" t="s">
        <v>26</v>
      </c>
      <c r="G261" s="21"/>
      <c r="H261" s="21"/>
      <c r="I261" s="21">
        <f t="shared" si="15"/>
        <v>765</v>
      </c>
      <c r="J261" s="21" t="str">
        <f t="shared" si="16"/>
        <v>A</v>
      </c>
      <c r="K261" s="21"/>
      <c r="L261" s="23">
        <v>40</v>
      </c>
      <c r="M261" s="21">
        <v>3</v>
      </c>
      <c r="N261" s="21">
        <v>2001</v>
      </c>
      <c r="O261" s="24">
        <v>0</v>
      </c>
      <c r="P261" s="8" t="s">
        <v>440</v>
      </c>
    </row>
    <row r="262" spans="1:16" ht="19" hidden="1">
      <c r="A262" s="31">
        <v>36308</v>
      </c>
      <c r="B262" s="32">
        <v>37073</v>
      </c>
      <c r="C262" s="20" t="s">
        <v>462</v>
      </c>
      <c r="D262" s="21" t="s">
        <v>16</v>
      </c>
      <c r="E262" s="21" t="s">
        <v>21</v>
      </c>
      <c r="F262" s="22" t="s">
        <v>26</v>
      </c>
      <c r="G262" s="21"/>
      <c r="H262" s="21"/>
      <c r="I262" s="21">
        <f t="shared" si="15"/>
        <v>765</v>
      </c>
      <c r="J262" s="21" t="str">
        <f t="shared" si="16"/>
        <v>A</v>
      </c>
      <c r="K262" s="21"/>
      <c r="L262" s="23">
        <v>-45</v>
      </c>
      <c r="M262" s="21">
        <v>3</v>
      </c>
      <c r="N262" s="21">
        <v>2001</v>
      </c>
      <c r="O262" s="24">
        <v>0</v>
      </c>
      <c r="P262" s="8" t="s">
        <v>440</v>
      </c>
    </row>
    <row r="263" spans="1:16" ht="19" hidden="1">
      <c r="A263" s="31">
        <v>36308</v>
      </c>
      <c r="B263" s="32">
        <v>37073</v>
      </c>
      <c r="C263" s="20" t="s">
        <v>463</v>
      </c>
      <c r="D263" s="21" t="s">
        <v>16</v>
      </c>
      <c r="E263" s="21" t="s">
        <v>21</v>
      </c>
      <c r="F263" s="22" t="s">
        <v>26</v>
      </c>
      <c r="G263" s="21"/>
      <c r="H263" s="21"/>
      <c r="I263" s="21">
        <f t="shared" si="15"/>
        <v>765</v>
      </c>
      <c r="J263" s="21" t="str">
        <f t="shared" si="16"/>
        <v>A</v>
      </c>
      <c r="K263" s="21"/>
      <c r="L263" s="23">
        <v>-65</v>
      </c>
      <c r="M263" s="21">
        <v>3</v>
      </c>
      <c r="N263" s="21">
        <v>2001</v>
      </c>
      <c r="O263" s="24">
        <v>0</v>
      </c>
      <c r="P263" s="8" t="s">
        <v>440</v>
      </c>
    </row>
    <row r="264" spans="1:16" ht="19" hidden="1">
      <c r="A264" s="31">
        <v>36699</v>
      </c>
      <c r="B264" s="32">
        <v>36708</v>
      </c>
      <c r="C264" s="20" t="s">
        <v>525</v>
      </c>
      <c r="D264" s="21" t="s">
        <v>14</v>
      </c>
      <c r="E264" s="21" t="s">
        <v>21</v>
      </c>
      <c r="F264" s="22" t="s">
        <v>36</v>
      </c>
      <c r="G264" s="21"/>
      <c r="H264" s="21"/>
      <c r="I264" s="21">
        <v>9</v>
      </c>
      <c r="J264" s="21" t="str">
        <f t="shared" si="16"/>
        <v>U</v>
      </c>
      <c r="K264" s="21"/>
      <c r="L264" s="23">
        <v>-105</v>
      </c>
      <c r="M264" s="21">
        <v>3</v>
      </c>
      <c r="N264" s="21">
        <v>2000</v>
      </c>
      <c r="O264" s="24">
        <v>0</v>
      </c>
      <c r="P264" s="8" t="s">
        <v>526</v>
      </c>
    </row>
    <row r="265" spans="1:16" ht="19">
      <c r="A265" s="31">
        <v>36629</v>
      </c>
      <c r="B265" s="32">
        <v>36629</v>
      </c>
      <c r="C265" s="20" t="s">
        <v>547</v>
      </c>
      <c r="D265" s="21" t="s">
        <v>12</v>
      </c>
      <c r="E265" s="21" t="s">
        <v>21</v>
      </c>
      <c r="F265" s="22" t="s">
        <v>28</v>
      </c>
      <c r="G265" s="21"/>
      <c r="H265" s="21"/>
      <c r="I265" s="21">
        <f>B265-A265</f>
        <v>0</v>
      </c>
      <c r="J265" s="21" t="str">
        <f t="shared" si="16"/>
        <v>U</v>
      </c>
      <c r="K265" s="21"/>
      <c r="L265" s="25">
        <v>-50</v>
      </c>
      <c r="M265" s="21">
        <v>2</v>
      </c>
      <c r="N265" s="21">
        <v>2000</v>
      </c>
      <c r="O265" s="24">
        <v>0</v>
      </c>
      <c r="P265" s="8" t="s">
        <v>548</v>
      </c>
    </row>
    <row r="266" spans="1:16" ht="19" hidden="1">
      <c r="A266" s="31">
        <v>36629</v>
      </c>
      <c r="B266" s="32">
        <v>36708</v>
      </c>
      <c r="C266" s="20" t="s">
        <v>521</v>
      </c>
      <c r="D266" s="21" t="s">
        <v>14</v>
      </c>
      <c r="E266" s="21" t="s">
        <v>21</v>
      </c>
      <c r="F266" s="22" t="s">
        <v>36</v>
      </c>
      <c r="G266" s="21"/>
      <c r="H266" s="21"/>
      <c r="I266" s="21">
        <v>79</v>
      </c>
      <c r="J266" s="21" t="str">
        <f t="shared" si="16"/>
        <v>U</v>
      </c>
      <c r="K266" s="21"/>
      <c r="L266" s="23">
        <v>24</v>
      </c>
      <c r="M266" s="21">
        <v>3</v>
      </c>
      <c r="N266" s="21">
        <v>2000</v>
      </c>
      <c r="O266" s="24">
        <v>0</v>
      </c>
      <c r="P266" s="8" t="s">
        <v>522</v>
      </c>
    </row>
    <row r="267" spans="1:16" ht="19" hidden="1">
      <c r="A267" s="31">
        <v>36629</v>
      </c>
      <c r="B267" s="32">
        <v>36708</v>
      </c>
      <c r="C267" s="20" t="s">
        <v>485</v>
      </c>
      <c r="D267" s="21" t="s">
        <v>14</v>
      </c>
      <c r="E267" s="21" t="s">
        <v>23</v>
      </c>
      <c r="F267" s="22" t="s">
        <v>32</v>
      </c>
      <c r="G267" s="21"/>
      <c r="H267" s="21"/>
      <c r="I267" s="21">
        <v>79</v>
      </c>
      <c r="J267" s="21" t="str">
        <f t="shared" si="16"/>
        <v>U</v>
      </c>
      <c r="K267" s="21"/>
      <c r="L267" s="23">
        <v>-140</v>
      </c>
      <c r="M267" s="21">
        <v>3</v>
      </c>
      <c r="N267" s="21">
        <v>2000</v>
      </c>
      <c r="O267" s="24">
        <v>0</v>
      </c>
      <c r="P267" s="8" t="s">
        <v>486</v>
      </c>
    </row>
    <row r="268" spans="1:16" ht="19" hidden="1">
      <c r="A268" s="31">
        <v>36629</v>
      </c>
      <c r="B268" s="32">
        <v>36708</v>
      </c>
      <c r="C268" s="20" t="s">
        <v>507</v>
      </c>
      <c r="D268" s="21" t="s">
        <v>10</v>
      </c>
      <c r="E268" s="21" t="s">
        <v>21</v>
      </c>
      <c r="F268" s="22" t="s">
        <v>28</v>
      </c>
      <c r="G268" s="21"/>
      <c r="H268" s="21"/>
      <c r="I268" s="21">
        <f t="shared" ref="I268:I331" si="17">B268-A268</f>
        <v>79</v>
      </c>
      <c r="J268" s="21" t="str">
        <f t="shared" si="16"/>
        <v>U</v>
      </c>
      <c r="K268" s="32">
        <v>37438</v>
      </c>
      <c r="L268" s="25">
        <v>495</v>
      </c>
      <c r="M268" s="21">
        <v>3</v>
      </c>
      <c r="N268" s="21">
        <v>2000</v>
      </c>
      <c r="O268" s="24">
        <v>0</v>
      </c>
      <c r="P268" s="8" t="s">
        <v>508</v>
      </c>
    </row>
    <row r="269" spans="1:16" ht="19" hidden="1">
      <c r="A269" s="31">
        <v>36629</v>
      </c>
      <c r="B269" s="32">
        <v>36982</v>
      </c>
      <c r="C269" s="20" t="s">
        <v>493</v>
      </c>
      <c r="D269" s="21" t="s">
        <v>12</v>
      </c>
      <c r="E269" s="21" t="s">
        <v>21</v>
      </c>
      <c r="F269" s="22" t="s">
        <v>28</v>
      </c>
      <c r="G269" s="21"/>
      <c r="H269" s="21"/>
      <c r="I269" s="21">
        <f t="shared" si="17"/>
        <v>353</v>
      </c>
      <c r="J269" s="21" t="str">
        <f t="shared" si="16"/>
        <v>A</v>
      </c>
      <c r="K269" s="21"/>
      <c r="L269" s="25">
        <v>-140</v>
      </c>
      <c r="M269" s="21">
        <v>2</v>
      </c>
      <c r="N269" s="21">
        <v>2000</v>
      </c>
      <c r="O269" s="24">
        <v>0</v>
      </c>
      <c r="P269" s="8" t="s">
        <v>494</v>
      </c>
    </row>
    <row r="270" spans="1:16" ht="19" hidden="1">
      <c r="A270" s="31">
        <v>36475</v>
      </c>
      <c r="B270" s="32">
        <v>36708</v>
      </c>
      <c r="C270" s="20" t="s">
        <v>523</v>
      </c>
      <c r="D270" s="21" t="s">
        <v>12</v>
      </c>
      <c r="E270" s="21" t="s">
        <v>21</v>
      </c>
      <c r="F270" s="22" t="s">
        <v>28</v>
      </c>
      <c r="G270" s="21"/>
      <c r="H270" s="21"/>
      <c r="I270" s="21">
        <f t="shared" si="17"/>
        <v>233</v>
      </c>
      <c r="J270" s="21" t="str">
        <f t="shared" si="16"/>
        <v>A</v>
      </c>
      <c r="K270" s="21"/>
      <c r="L270" s="25">
        <v>-60</v>
      </c>
      <c r="M270" s="21">
        <v>3</v>
      </c>
      <c r="N270" s="21">
        <v>2000</v>
      </c>
      <c r="O270" s="24">
        <v>0</v>
      </c>
      <c r="P270" s="8" t="s">
        <v>524</v>
      </c>
    </row>
    <row r="271" spans="1:16" ht="19" hidden="1">
      <c r="A271" s="31">
        <v>36424</v>
      </c>
      <c r="B271" s="32">
        <v>36708</v>
      </c>
      <c r="C271" s="20" t="s">
        <v>510</v>
      </c>
      <c r="D271" s="21" t="s">
        <v>12</v>
      </c>
      <c r="E271" s="21" t="s">
        <v>21</v>
      </c>
      <c r="F271" s="22" t="s">
        <v>28</v>
      </c>
      <c r="G271" s="21"/>
      <c r="H271" s="21"/>
      <c r="I271" s="21">
        <f t="shared" si="17"/>
        <v>284</v>
      </c>
      <c r="J271" s="21" t="str">
        <f t="shared" si="16"/>
        <v>A</v>
      </c>
      <c r="K271" s="21"/>
      <c r="L271" s="25">
        <v>410</v>
      </c>
      <c r="M271" s="21">
        <v>3</v>
      </c>
      <c r="N271" s="21">
        <v>2000</v>
      </c>
      <c r="O271" s="24">
        <v>0</v>
      </c>
      <c r="P271" s="8" t="s">
        <v>511</v>
      </c>
    </row>
    <row r="272" spans="1:16" ht="19" hidden="1">
      <c r="A272" s="31">
        <v>36424</v>
      </c>
      <c r="B272" s="32">
        <v>36708</v>
      </c>
      <c r="C272" s="20" t="s">
        <v>527</v>
      </c>
      <c r="D272" s="21" t="s">
        <v>12</v>
      </c>
      <c r="E272" s="21" t="s">
        <v>21</v>
      </c>
      <c r="F272" s="22" t="s">
        <v>28</v>
      </c>
      <c r="G272" s="21"/>
      <c r="H272" s="21"/>
      <c r="I272" s="21">
        <f t="shared" si="17"/>
        <v>284</v>
      </c>
      <c r="J272" s="21" t="str">
        <f t="shared" si="16"/>
        <v>A</v>
      </c>
      <c r="K272" s="21"/>
      <c r="L272" s="25">
        <v>-110</v>
      </c>
      <c r="M272" s="21">
        <v>3</v>
      </c>
      <c r="N272" s="21">
        <v>2000</v>
      </c>
      <c r="O272" s="24">
        <v>0</v>
      </c>
      <c r="P272" s="8" t="s">
        <v>528</v>
      </c>
    </row>
    <row r="273" spans="1:16384" ht="19" hidden="1">
      <c r="A273" s="31">
        <v>36424</v>
      </c>
      <c r="B273" s="32">
        <v>36708</v>
      </c>
      <c r="C273" s="20" t="s">
        <v>529</v>
      </c>
      <c r="D273" s="21" t="s">
        <v>12</v>
      </c>
      <c r="E273" s="21" t="s">
        <v>21</v>
      </c>
      <c r="F273" s="22" t="s">
        <v>28</v>
      </c>
      <c r="G273" s="21"/>
      <c r="H273" s="21"/>
      <c r="I273" s="21">
        <f t="shared" si="17"/>
        <v>284</v>
      </c>
      <c r="J273" s="21" t="str">
        <f t="shared" si="16"/>
        <v>A</v>
      </c>
      <c r="K273" s="21"/>
      <c r="L273" s="25">
        <v>-120</v>
      </c>
      <c r="M273" s="21">
        <v>3</v>
      </c>
      <c r="N273" s="21">
        <v>2000</v>
      </c>
      <c r="O273" s="24">
        <v>0</v>
      </c>
      <c r="P273" s="8" t="s">
        <v>528</v>
      </c>
    </row>
    <row r="274" spans="1:16384" ht="19" hidden="1">
      <c r="A274" s="31">
        <v>36424</v>
      </c>
      <c r="B274" s="32">
        <v>36708</v>
      </c>
      <c r="C274" s="20" t="s">
        <v>530</v>
      </c>
      <c r="D274" s="21" t="s">
        <v>12</v>
      </c>
      <c r="E274" s="21" t="s">
        <v>21</v>
      </c>
      <c r="F274" s="22" t="s">
        <v>26</v>
      </c>
      <c r="G274" s="21"/>
      <c r="H274" s="21"/>
      <c r="I274" s="21">
        <f t="shared" si="17"/>
        <v>284</v>
      </c>
      <c r="J274" s="21" t="str">
        <f t="shared" si="16"/>
        <v>A</v>
      </c>
      <c r="K274" s="21"/>
      <c r="L274" s="25">
        <v>-180</v>
      </c>
      <c r="M274" s="21">
        <v>3</v>
      </c>
      <c r="N274" s="21">
        <v>2000</v>
      </c>
      <c r="O274" s="24">
        <v>0</v>
      </c>
      <c r="P274" s="8" t="s">
        <v>531</v>
      </c>
    </row>
    <row r="275" spans="1:16384" ht="19" hidden="1">
      <c r="A275" s="31">
        <v>36424</v>
      </c>
      <c r="B275" s="32">
        <v>36708</v>
      </c>
      <c r="C275" s="20" t="s">
        <v>532</v>
      </c>
      <c r="D275" s="21" t="s">
        <v>12</v>
      </c>
      <c r="E275" s="21" t="s">
        <v>21</v>
      </c>
      <c r="F275" s="22" t="s">
        <v>28</v>
      </c>
      <c r="G275" s="21"/>
      <c r="H275" s="21"/>
      <c r="I275" s="21">
        <f t="shared" si="17"/>
        <v>284</v>
      </c>
      <c r="J275" s="21" t="str">
        <f t="shared" si="16"/>
        <v>A</v>
      </c>
      <c r="K275" s="21"/>
      <c r="L275" s="25">
        <v>-190</v>
      </c>
      <c r="M275" s="21">
        <v>3</v>
      </c>
      <c r="N275" s="21">
        <v>2000</v>
      </c>
      <c r="O275" s="24">
        <v>0</v>
      </c>
      <c r="P275" s="8" t="s">
        <v>533</v>
      </c>
    </row>
    <row r="276" spans="1:16384" ht="19" hidden="1">
      <c r="A276" s="31">
        <v>36424</v>
      </c>
      <c r="B276" s="32">
        <v>36708</v>
      </c>
      <c r="C276" s="20" t="s">
        <v>535</v>
      </c>
      <c r="D276" s="21" t="s">
        <v>12</v>
      </c>
      <c r="E276" s="21" t="s">
        <v>21</v>
      </c>
      <c r="F276" s="22" t="s">
        <v>28</v>
      </c>
      <c r="G276" s="21"/>
      <c r="H276" s="21"/>
      <c r="I276" s="21">
        <f t="shared" si="17"/>
        <v>284</v>
      </c>
      <c r="J276" s="21" t="str">
        <f t="shared" si="16"/>
        <v>A</v>
      </c>
      <c r="K276" s="21"/>
      <c r="L276" s="25">
        <v>-380</v>
      </c>
      <c r="M276" s="21">
        <v>3</v>
      </c>
      <c r="N276" s="21">
        <v>2000</v>
      </c>
      <c r="O276" s="24"/>
      <c r="P276" s="8" t="s">
        <v>469</v>
      </c>
    </row>
    <row r="277" spans="1:16384" ht="19" hidden="1">
      <c r="A277" s="31">
        <v>36424</v>
      </c>
      <c r="B277" s="32">
        <v>36708</v>
      </c>
      <c r="C277" s="20" t="s">
        <v>541</v>
      </c>
      <c r="D277" s="21" t="s">
        <v>12</v>
      </c>
      <c r="E277" s="21" t="s">
        <v>21</v>
      </c>
      <c r="F277" s="22" t="s">
        <v>28</v>
      </c>
      <c r="G277" s="21"/>
      <c r="H277" s="21"/>
      <c r="I277" s="21">
        <f t="shared" si="17"/>
        <v>284</v>
      </c>
      <c r="J277" s="21" t="str">
        <f t="shared" si="16"/>
        <v>A</v>
      </c>
      <c r="K277" s="21"/>
      <c r="L277" s="25">
        <v>-3405</v>
      </c>
      <c r="M277" s="21">
        <v>3</v>
      </c>
      <c r="N277" s="21">
        <v>2000</v>
      </c>
      <c r="O277" s="24">
        <v>0</v>
      </c>
      <c r="P277" s="8" t="s">
        <v>542</v>
      </c>
    </row>
    <row r="278" spans="1:16384" ht="19" hidden="1">
      <c r="A278" s="31">
        <v>36311</v>
      </c>
      <c r="B278" s="32">
        <v>36617</v>
      </c>
      <c r="C278" s="20" t="s">
        <v>515</v>
      </c>
      <c r="D278" s="21" t="s">
        <v>10</v>
      </c>
      <c r="E278" s="21" t="s">
        <v>21</v>
      </c>
      <c r="F278" s="22" t="s">
        <v>28</v>
      </c>
      <c r="G278" s="21"/>
      <c r="H278" s="21"/>
      <c r="I278" s="21">
        <f t="shared" si="17"/>
        <v>306</v>
      </c>
      <c r="J278" s="21" t="str">
        <f t="shared" si="16"/>
        <v>A</v>
      </c>
      <c r="K278" s="21"/>
      <c r="L278" s="23">
        <v>-15</v>
      </c>
      <c r="M278" s="21">
        <v>2</v>
      </c>
      <c r="N278" s="21">
        <v>2000</v>
      </c>
      <c r="O278" s="24">
        <v>0</v>
      </c>
      <c r="P278" s="8" t="s">
        <v>440</v>
      </c>
    </row>
    <row r="279" spans="1:16384" ht="19" hidden="1">
      <c r="A279" s="31">
        <v>36308</v>
      </c>
      <c r="B279" s="32">
        <v>36708</v>
      </c>
      <c r="C279" s="20" t="s">
        <v>145</v>
      </c>
      <c r="D279" s="21" t="s">
        <v>10</v>
      </c>
      <c r="E279" s="21" t="s">
        <v>23</v>
      </c>
      <c r="F279" s="22" t="s">
        <v>30</v>
      </c>
      <c r="G279" s="21"/>
      <c r="H279" s="21"/>
      <c r="I279" s="21">
        <f t="shared" si="17"/>
        <v>400</v>
      </c>
      <c r="J279" s="21" t="str">
        <f t="shared" si="16"/>
        <v>A</v>
      </c>
      <c r="K279" s="21"/>
      <c r="L279" s="25">
        <v>1435</v>
      </c>
      <c r="M279" s="21">
        <v>3</v>
      </c>
      <c r="N279" s="21">
        <v>2000</v>
      </c>
      <c r="O279" s="24">
        <v>0</v>
      </c>
      <c r="P279" s="8" t="s">
        <v>146</v>
      </c>
    </row>
    <row r="280" spans="1:16384" ht="19" hidden="1">
      <c r="A280" s="4">
        <v>36308</v>
      </c>
      <c r="B280" s="4">
        <v>36708</v>
      </c>
      <c r="C280" s="39" t="s">
        <v>503</v>
      </c>
      <c r="D280" s="40" t="s">
        <v>14</v>
      </c>
      <c r="E280" s="40" t="s">
        <v>21</v>
      </c>
      <c r="F280" s="41" t="s">
        <v>36</v>
      </c>
      <c r="G280" s="1"/>
      <c r="H280" s="1"/>
      <c r="I280" s="40">
        <f t="shared" si="17"/>
        <v>400</v>
      </c>
      <c r="J280" s="40" t="str">
        <f t="shared" si="16"/>
        <v>A</v>
      </c>
      <c r="K280" s="1"/>
      <c r="L280" s="42">
        <v>3860</v>
      </c>
      <c r="M280" s="40">
        <v>3</v>
      </c>
      <c r="N280" s="40">
        <v>2000</v>
      </c>
      <c r="O280" s="43">
        <v>0</v>
      </c>
      <c r="P280" s="63" t="s">
        <v>504</v>
      </c>
    </row>
    <row r="281" spans="1:16384" ht="19" hidden="1">
      <c r="A281" s="4">
        <v>36308</v>
      </c>
      <c r="B281" s="4">
        <v>36708</v>
      </c>
      <c r="C281" s="39" t="s">
        <v>509</v>
      </c>
      <c r="D281" s="40" t="s">
        <v>16</v>
      </c>
      <c r="E281" s="40" t="s">
        <v>21</v>
      </c>
      <c r="F281" s="41" t="s">
        <v>26</v>
      </c>
      <c r="G281" s="1"/>
      <c r="H281" s="1"/>
      <c r="I281" s="40">
        <f t="shared" si="17"/>
        <v>400</v>
      </c>
      <c r="J281" s="40" t="str">
        <f t="shared" si="16"/>
        <v>A</v>
      </c>
      <c r="K281" s="1"/>
      <c r="L281" s="42">
        <v>495</v>
      </c>
      <c r="M281" s="40">
        <v>3</v>
      </c>
      <c r="N281" s="40">
        <v>2000</v>
      </c>
      <c r="O281" s="43">
        <v>0</v>
      </c>
      <c r="P281" s="8" t="s">
        <v>440</v>
      </c>
    </row>
    <row r="282" spans="1:16384" ht="19" hidden="1">
      <c r="A282" s="4">
        <v>36308</v>
      </c>
      <c r="B282" s="4">
        <v>36708</v>
      </c>
      <c r="C282" s="39" t="s">
        <v>512</v>
      </c>
      <c r="D282" s="40" t="s">
        <v>16</v>
      </c>
      <c r="E282" s="40" t="s">
        <v>21</v>
      </c>
      <c r="F282" s="41" t="s">
        <v>26</v>
      </c>
      <c r="G282" s="1"/>
      <c r="H282" s="1"/>
      <c r="I282" s="40">
        <f t="shared" si="17"/>
        <v>400</v>
      </c>
      <c r="J282" s="40" t="str">
        <f t="shared" si="16"/>
        <v>A</v>
      </c>
      <c r="K282" s="1"/>
      <c r="L282" s="42">
        <v>317</v>
      </c>
      <c r="M282" s="40">
        <v>3</v>
      </c>
      <c r="N282" s="40">
        <v>2000</v>
      </c>
      <c r="O282" s="43">
        <v>0</v>
      </c>
      <c r="P282" s="8" t="s">
        <v>440</v>
      </c>
    </row>
    <row r="283" spans="1:16384" ht="19" hidden="1">
      <c r="A283" s="4">
        <v>36308</v>
      </c>
      <c r="B283" s="4">
        <v>36708</v>
      </c>
      <c r="C283" s="39" t="s">
        <v>514</v>
      </c>
      <c r="D283" s="40" t="s">
        <v>16</v>
      </c>
      <c r="E283" s="40" t="s">
        <v>21</v>
      </c>
      <c r="F283" s="41" t="s">
        <v>26</v>
      </c>
      <c r="G283" s="1"/>
      <c r="H283" s="1"/>
      <c r="I283" s="40">
        <f t="shared" si="17"/>
        <v>400</v>
      </c>
      <c r="J283" s="40" t="str">
        <f t="shared" si="16"/>
        <v>A</v>
      </c>
      <c r="K283" s="1"/>
      <c r="L283" s="42">
        <v>240</v>
      </c>
      <c r="M283" s="40">
        <v>3</v>
      </c>
      <c r="N283" s="40">
        <v>2000</v>
      </c>
      <c r="O283" s="43">
        <v>0</v>
      </c>
      <c r="P283" s="8" t="s">
        <v>440</v>
      </c>
    </row>
    <row r="284" spans="1:16384" ht="19" hidden="1">
      <c r="A284" s="4">
        <v>36308</v>
      </c>
      <c r="B284" s="4">
        <v>36708</v>
      </c>
      <c r="C284" s="39" t="s">
        <v>517</v>
      </c>
      <c r="D284" s="40" t="s">
        <v>14</v>
      </c>
      <c r="E284" s="40" t="s">
        <v>21</v>
      </c>
      <c r="F284" s="41" t="s">
        <v>36</v>
      </c>
      <c r="G284" s="1"/>
      <c r="H284" s="1"/>
      <c r="I284" s="40">
        <f t="shared" si="17"/>
        <v>400</v>
      </c>
      <c r="J284" s="40" t="str">
        <f t="shared" si="16"/>
        <v>A</v>
      </c>
      <c r="K284" s="1"/>
      <c r="L284" s="42">
        <v>98</v>
      </c>
      <c r="M284" s="40">
        <v>3</v>
      </c>
      <c r="N284" s="40">
        <v>2000</v>
      </c>
      <c r="O284" s="43">
        <v>0</v>
      </c>
      <c r="P284" s="63" t="s">
        <v>504</v>
      </c>
    </row>
    <row r="285" spans="1:16384" ht="57" hidden="1">
      <c r="A285" s="4">
        <v>36308</v>
      </c>
      <c r="B285" s="4">
        <v>36708</v>
      </c>
      <c r="C285" s="39" t="s">
        <v>518</v>
      </c>
      <c r="D285" s="40" t="s">
        <v>14</v>
      </c>
      <c r="E285" s="40" t="s">
        <v>21</v>
      </c>
      <c r="F285" s="41" t="s">
        <v>36</v>
      </c>
      <c r="G285" s="1"/>
      <c r="H285" s="1"/>
      <c r="I285" s="40">
        <f t="shared" si="17"/>
        <v>400</v>
      </c>
      <c r="J285" s="40" t="str">
        <f t="shared" si="16"/>
        <v>A</v>
      </c>
      <c r="K285" s="1"/>
      <c r="L285" s="42">
        <v>70</v>
      </c>
      <c r="M285" s="40">
        <v>3</v>
      </c>
      <c r="N285" s="40">
        <v>2000</v>
      </c>
      <c r="O285" s="43">
        <v>0</v>
      </c>
      <c r="P285" s="63" t="s">
        <v>504</v>
      </c>
      <c r="Q285" s="4"/>
      <c r="R285" s="4"/>
      <c r="S285" s="39"/>
      <c r="T285" s="40"/>
      <c r="U285" s="40"/>
      <c r="V285" s="41"/>
      <c r="W285" s="1"/>
      <c r="X285" s="1"/>
      <c r="Y285" s="40"/>
      <c r="Z285" s="40"/>
      <c r="AA285" s="1"/>
      <c r="AB285" s="42"/>
      <c r="AC285" s="40"/>
      <c r="AD285" s="40"/>
      <c r="AE285" s="40"/>
      <c r="AF285" s="46"/>
      <c r="AG285" s="4"/>
      <c r="AH285" s="4"/>
      <c r="AI285" s="39"/>
      <c r="AJ285" s="40"/>
      <c r="AK285" s="40"/>
      <c r="AL285" s="41"/>
      <c r="AM285" s="1"/>
      <c r="AN285" s="1"/>
      <c r="AO285" s="40"/>
      <c r="AP285" s="40"/>
      <c r="AQ285" s="1"/>
      <c r="AR285" s="42"/>
      <c r="AS285" s="40"/>
      <c r="AT285" s="40"/>
      <c r="AU285" s="40"/>
      <c r="AV285" s="46"/>
      <c r="AW285" s="4"/>
      <c r="AX285" s="4"/>
      <c r="AY285" s="39"/>
      <c r="AZ285" s="40"/>
      <c r="BA285" s="40"/>
      <c r="BB285" s="41"/>
      <c r="BC285" s="1"/>
      <c r="BD285" s="1"/>
      <c r="BE285" s="40"/>
      <c r="BF285" s="40"/>
      <c r="BG285" s="1"/>
      <c r="BH285" s="42"/>
      <c r="BI285" s="40"/>
      <c r="BJ285" s="40"/>
      <c r="BK285" s="40"/>
      <c r="BL285" s="46"/>
      <c r="BM285" s="4"/>
      <c r="BN285" s="4"/>
      <c r="BO285" s="39"/>
      <c r="BP285" s="40"/>
      <c r="BQ285" s="40"/>
      <c r="BR285" s="41"/>
      <c r="BS285" s="1"/>
      <c r="BT285" s="1"/>
      <c r="BU285" s="40"/>
      <c r="BV285" s="40"/>
      <c r="BW285" s="1"/>
      <c r="BX285" s="42"/>
      <c r="BY285" s="40"/>
      <c r="BZ285" s="40"/>
      <c r="CA285" s="40"/>
      <c r="CB285" s="46"/>
      <c r="CC285" s="4"/>
      <c r="CD285" s="4"/>
      <c r="CE285" s="39"/>
      <c r="CF285" s="40"/>
      <c r="CG285" s="40"/>
      <c r="CH285" s="41"/>
      <c r="CI285" s="1"/>
      <c r="CJ285" s="1"/>
      <c r="CK285" s="40"/>
      <c r="CL285" s="40"/>
      <c r="CM285" s="1"/>
      <c r="CN285" s="42"/>
      <c r="CO285" s="40"/>
      <c r="CP285" s="40"/>
      <c r="CQ285" s="40"/>
      <c r="CR285" s="46"/>
      <c r="CS285" s="4"/>
      <c r="CT285" s="4"/>
      <c r="CU285" s="39"/>
      <c r="CV285" s="40"/>
      <c r="CW285" s="40"/>
      <c r="CX285" s="41"/>
      <c r="CY285" s="1"/>
      <c r="CZ285" s="1"/>
      <c r="DA285" s="40"/>
      <c r="DB285" s="40"/>
      <c r="DC285" s="1"/>
      <c r="DD285" s="42"/>
      <c r="DE285" s="40"/>
      <c r="DF285" s="40"/>
      <c r="DG285" s="40"/>
      <c r="DH285" s="46"/>
      <c r="DI285" s="4"/>
      <c r="DJ285" s="4"/>
      <c r="DK285" s="39"/>
      <c r="DL285" s="40"/>
      <c r="DM285" s="40"/>
      <c r="DN285" s="41"/>
      <c r="DO285" s="1"/>
      <c r="DP285" s="1"/>
      <c r="DQ285" s="40"/>
      <c r="DR285" s="40"/>
      <c r="DS285" s="1"/>
      <c r="DT285" s="42"/>
      <c r="DU285" s="40"/>
      <c r="DV285" s="40"/>
      <c r="DW285" s="40"/>
      <c r="DX285" s="46"/>
      <c r="DY285" s="4"/>
      <c r="DZ285" s="4"/>
      <c r="EA285" s="39"/>
      <c r="EB285" s="40"/>
      <c r="EC285" s="40"/>
      <c r="ED285" s="41"/>
      <c r="EE285" s="1"/>
      <c r="EF285" s="1"/>
      <c r="EG285" s="40"/>
      <c r="EH285" s="40"/>
      <c r="EI285" s="1"/>
      <c r="EJ285" s="42"/>
      <c r="EK285" s="40"/>
      <c r="EL285" s="40"/>
      <c r="EM285" s="40"/>
      <c r="EN285" s="46"/>
      <c r="EO285" s="4"/>
      <c r="EP285" s="4"/>
      <c r="EQ285" s="39"/>
      <c r="ER285" s="40"/>
      <c r="ES285" s="40"/>
      <c r="ET285" s="41"/>
      <c r="EU285" s="1"/>
      <c r="EV285" s="1"/>
      <c r="EW285" s="40"/>
      <c r="EX285" s="40"/>
      <c r="EY285" s="1"/>
      <c r="EZ285" s="42"/>
      <c r="FA285" s="40"/>
      <c r="FB285" s="40"/>
      <c r="FC285" s="40"/>
      <c r="FD285" s="46"/>
      <c r="FE285" s="4"/>
      <c r="FF285" s="4"/>
      <c r="FG285" s="39"/>
      <c r="FH285" s="40"/>
      <c r="FI285" s="40"/>
      <c r="FJ285" s="41"/>
      <c r="FK285" s="1"/>
      <c r="FL285" s="1"/>
      <c r="FM285" s="40"/>
      <c r="FN285" s="40"/>
      <c r="FO285" s="1"/>
      <c r="FP285" s="42"/>
      <c r="FQ285" s="40"/>
      <c r="FR285" s="40"/>
      <c r="FS285" s="40"/>
      <c r="FT285" s="46"/>
      <c r="FU285" s="4"/>
      <c r="FV285" s="4"/>
      <c r="FW285" s="39"/>
      <c r="FX285" s="40"/>
      <c r="FY285" s="40"/>
      <c r="FZ285" s="41"/>
      <c r="GA285" s="1"/>
      <c r="GB285" s="1"/>
      <c r="GC285" s="40"/>
      <c r="GD285" s="40"/>
      <c r="GE285" s="1"/>
      <c r="GF285" s="42"/>
      <c r="GG285" s="40"/>
      <c r="GH285" s="40"/>
      <c r="GI285" s="40"/>
      <c r="GJ285" s="46"/>
      <c r="GK285" s="4"/>
      <c r="GL285" s="4"/>
      <c r="GM285" s="39"/>
      <c r="GN285" s="40"/>
      <c r="GO285" s="40"/>
      <c r="GP285" s="41"/>
      <c r="GQ285" s="1"/>
      <c r="GR285" s="1"/>
      <c r="GS285" s="40"/>
      <c r="GT285" s="40"/>
      <c r="GU285" s="1"/>
      <c r="GV285" s="42"/>
      <c r="GW285" s="40"/>
      <c r="GX285" s="40"/>
      <c r="GY285" s="40"/>
      <c r="GZ285" s="46"/>
      <c r="HA285" s="4"/>
      <c r="HB285" s="4"/>
      <c r="HC285" s="39"/>
      <c r="HD285" s="40"/>
      <c r="HE285" s="40"/>
      <c r="HF285" s="41"/>
      <c r="HG285" s="1"/>
      <c r="HH285" s="1"/>
      <c r="HI285" s="40"/>
      <c r="HJ285" s="40"/>
      <c r="HK285" s="1"/>
      <c r="HL285" s="42"/>
      <c r="HM285" s="40"/>
      <c r="HN285" s="40"/>
      <c r="HO285" s="40"/>
      <c r="HP285" s="46"/>
      <c r="HQ285" s="4"/>
      <c r="HR285" s="4"/>
      <c r="HS285" s="39"/>
      <c r="HT285" s="40"/>
      <c r="HU285" s="40"/>
      <c r="HV285" s="41"/>
      <c r="HW285" s="1"/>
      <c r="HX285" s="1"/>
      <c r="HY285" s="40"/>
      <c r="HZ285" s="40"/>
      <c r="IA285" s="1"/>
      <c r="IB285" s="42"/>
      <c r="IC285" s="40"/>
      <c r="ID285" s="40"/>
      <c r="IE285" s="40"/>
      <c r="IF285" s="46"/>
      <c r="IG285" s="4"/>
      <c r="IH285" s="4"/>
      <c r="II285" s="39"/>
      <c r="IJ285" s="40"/>
      <c r="IK285" s="40"/>
      <c r="IL285" s="41"/>
      <c r="IM285" s="1"/>
      <c r="IN285" s="1"/>
      <c r="IO285" s="40"/>
      <c r="IP285" s="40"/>
      <c r="IQ285" s="1"/>
      <c r="IR285" s="42"/>
      <c r="IS285" s="40"/>
      <c r="IT285" s="40"/>
      <c r="IU285" s="40"/>
      <c r="IV285" s="46"/>
      <c r="IW285" s="4"/>
      <c r="IX285" s="4"/>
      <c r="IY285" s="39"/>
      <c r="IZ285" s="40"/>
      <c r="JA285" s="40"/>
      <c r="JB285" s="41"/>
      <c r="JC285" s="1"/>
      <c r="JD285" s="1"/>
      <c r="JE285" s="40"/>
      <c r="JF285" s="40"/>
      <c r="JG285" s="1"/>
      <c r="JH285" s="42"/>
      <c r="JI285" s="40"/>
      <c r="JJ285" s="40"/>
      <c r="JK285" s="40"/>
      <c r="JL285" s="46"/>
      <c r="JM285" s="4"/>
      <c r="JN285" s="4"/>
      <c r="JO285" s="39"/>
      <c r="JP285" s="40"/>
      <c r="JQ285" s="40"/>
      <c r="JR285" s="41"/>
      <c r="JS285" s="1"/>
      <c r="JT285" s="1"/>
      <c r="JU285" s="40"/>
      <c r="JV285" s="40"/>
      <c r="JW285" s="1"/>
      <c r="JX285" s="42"/>
      <c r="JY285" s="40"/>
      <c r="JZ285" s="40"/>
      <c r="KA285" s="40"/>
      <c r="KB285" s="46"/>
      <c r="KC285" s="4"/>
      <c r="KD285" s="4"/>
      <c r="KE285" s="39"/>
      <c r="KF285" s="40"/>
      <c r="KG285" s="40"/>
      <c r="KH285" s="41"/>
      <c r="KI285" s="1"/>
      <c r="KJ285" s="1"/>
      <c r="KK285" s="40"/>
      <c r="KL285" s="40"/>
      <c r="KM285" s="1"/>
      <c r="KN285" s="42"/>
      <c r="KO285" s="40"/>
      <c r="KP285" s="40"/>
      <c r="KQ285" s="40"/>
      <c r="KR285" s="46"/>
      <c r="KS285" s="4"/>
      <c r="KT285" s="4"/>
      <c r="KU285" s="39"/>
      <c r="KV285" s="40"/>
      <c r="KW285" s="40"/>
      <c r="KX285" s="41"/>
      <c r="KY285" s="1"/>
      <c r="KZ285" s="1"/>
      <c r="LA285" s="40"/>
      <c r="LB285" s="40"/>
      <c r="LC285" s="1"/>
      <c r="LD285" s="42"/>
      <c r="LE285" s="40"/>
      <c r="LF285" s="40"/>
      <c r="LG285" s="40"/>
      <c r="LH285" s="46"/>
      <c r="LI285" s="4"/>
      <c r="LJ285" s="4"/>
      <c r="LK285" s="39"/>
      <c r="LL285" s="40"/>
      <c r="LM285" s="40"/>
      <c r="LN285" s="41"/>
      <c r="LO285" s="1"/>
      <c r="LP285" s="1"/>
      <c r="LQ285" s="40"/>
      <c r="LR285" s="40"/>
      <c r="LS285" s="1"/>
      <c r="LT285" s="42"/>
      <c r="LU285" s="40"/>
      <c r="LV285" s="40"/>
      <c r="LW285" s="40"/>
      <c r="LX285" s="46"/>
      <c r="LY285" s="4"/>
      <c r="LZ285" s="4"/>
      <c r="MA285" s="39"/>
      <c r="MB285" s="40"/>
      <c r="MC285" s="40"/>
      <c r="MD285" s="41"/>
      <c r="ME285" s="1"/>
      <c r="MF285" s="1"/>
      <c r="MG285" s="40"/>
      <c r="MH285" s="40"/>
      <c r="MI285" s="1"/>
      <c r="MJ285" s="42">
        <v>-110</v>
      </c>
      <c r="MK285" s="40">
        <v>3</v>
      </c>
      <c r="ML285" s="40">
        <v>1988</v>
      </c>
      <c r="MM285" s="40">
        <v>0</v>
      </c>
      <c r="MN285" s="46" t="s">
        <v>1001</v>
      </c>
      <c r="MO285" s="4">
        <v>32288</v>
      </c>
      <c r="MP285" s="4">
        <v>32325</v>
      </c>
      <c r="MQ285" s="39" t="s">
        <v>1024</v>
      </c>
      <c r="MR285" s="40" t="s">
        <v>14</v>
      </c>
      <c r="MS285" s="40" t="s">
        <v>21</v>
      </c>
      <c r="MT285" s="41" t="s">
        <v>28</v>
      </c>
      <c r="MU285" s="1"/>
      <c r="MV285" s="1"/>
      <c r="MW285" s="40">
        <f t="shared" ref="MW285" si="18">MP285-MO285</f>
        <v>37</v>
      </c>
      <c r="MX285" s="40" t="str">
        <f t="shared" ref="MX285" si="19">IF(MW285&lt;90,"U","A")</f>
        <v>U</v>
      </c>
      <c r="MY285" s="1"/>
      <c r="MZ285" s="42">
        <v>-110</v>
      </c>
      <c r="NA285" s="40">
        <v>3</v>
      </c>
      <c r="NB285" s="40">
        <v>1988</v>
      </c>
      <c r="NC285" s="40">
        <v>0</v>
      </c>
      <c r="ND285" s="46" t="s">
        <v>1001</v>
      </c>
      <c r="NE285" s="4">
        <v>32288</v>
      </c>
      <c r="NF285" s="4">
        <v>32325</v>
      </c>
      <c r="NG285" s="39" t="s">
        <v>1024</v>
      </c>
      <c r="NH285" s="40" t="s">
        <v>14</v>
      </c>
      <c r="NI285" s="40" t="s">
        <v>21</v>
      </c>
      <c r="NJ285" s="41" t="s">
        <v>28</v>
      </c>
      <c r="NK285" s="1"/>
      <c r="NL285" s="1"/>
      <c r="NM285" s="40">
        <f t="shared" ref="NM285" si="20">NF285-NE285</f>
        <v>37</v>
      </c>
      <c r="NN285" s="40" t="str">
        <f t="shared" ref="NN285" si="21">IF(NM285&lt;90,"U","A")</f>
        <v>U</v>
      </c>
      <c r="NO285" s="1"/>
      <c r="NP285" s="42">
        <v>-110</v>
      </c>
      <c r="NQ285" s="40">
        <v>3</v>
      </c>
      <c r="NR285" s="40">
        <v>1988</v>
      </c>
      <c r="NS285" s="40">
        <v>0</v>
      </c>
      <c r="NT285" s="46" t="s">
        <v>1001</v>
      </c>
      <c r="NU285" s="4">
        <v>32288</v>
      </c>
      <c r="NV285" s="4">
        <v>32325</v>
      </c>
      <c r="NW285" s="39" t="s">
        <v>1024</v>
      </c>
      <c r="NX285" s="40" t="s">
        <v>14</v>
      </c>
      <c r="NY285" s="40" t="s">
        <v>21</v>
      </c>
      <c r="NZ285" s="41" t="s">
        <v>28</v>
      </c>
      <c r="OA285" s="1"/>
      <c r="OB285" s="1"/>
      <c r="OC285" s="40">
        <f t="shared" ref="OC285" si="22">NV285-NU285</f>
        <v>37</v>
      </c>
      <c r="OD285" s="40" t="str">
        <f t="shared" ref="OD285" si="23">IF(OC285&lt;90,"U","A")</f>
        <v>U</v>
      </c>
      <c r="OE285" s="1"/>
      <c r="OF285" s="42">
        <v>-110</v>
      </c>
      <c r="OG285" s="40">
        <v>3</v>
      </c>
      <c r="OH285" s="40">
        <v>1988</v>
      </c>
      <c r="OI285" s="40">
        <v>0</v>
      </c>
      <c r="OJ285" s="46" t="s">
        <v>1001</v>
      </c>
      <c r="OK285" s="4">
        <v>32288</v>
      </c>
      <c r="OL285" s="4">
        <v>32325</v>
      </c>
      <c r="OM285" s="39" t="s">
        <v>1024</v>
      </c>
      <c r="ON285" s="40" t="s">
        <v>14</v>
      </c>
      <c r="OO285" s="40" t="s">
        <v>21</v>
      </c>
      <c r="OP285" s="41" t="s">
        <v>28</v>
      </c>
      <c r="OQ285" s="1"/>
      <c r="OR285" s="1"/>
      <c r="OS285" s="40">
        <f t="shared" ref="OS285" si="24">OL285-OK285</f>
        <v>37</v>
      </c>
      <c r="OT285" s="40" t="str">
        <f t="shared" ref="OT285" si="25">IF(OS285&lt;90,"U","A")</f>
        <v>U</v>
      </c>
      <c r="OU285" s="1"/>
      <c r="OV285" s="42">
        <v>-110</v>
      </c>
      <c r="OW285" s="40">
        <v>3</v>
      </c>
      <c r="OX285" s="40">
        <v>1988</v>
      </c>
      <c r="OY285" s="40">
        <v>0</v>
      </c>
      <c r="OZ285" s="46" t="s">
        <v>1001</v>
      </c>
      <c r="PA285" s="4">
        <v>32288</v>
      </c>
      <c r="PB285" s="4">
        <v>32325</v>
      </c>
      <c r="PC285" s="39" t="s">
        <v>1024</v>
      </c>
      <c r="PD285" s="40" t="s">
        <v>14</v>
      </c>
      <c r="PE285" s="40" t="s">
        <v>21</v>
      </c>
      <c r="PF285" s="41" t="s">
        <v>28</v>
      </c>
      <c r="PG285" s="1"/>
      <c r="PH285" s="1"/>
      <c r="PI285" s="40">
        <f t="shared" ref="PI285" si="26">PB285-PA285</f>
        <v>37</v>
      </c>
      <c r="PJ285" s="40" t="str">
        <f t="shared" ref="PJ285" si="27">IF(PI285&lt;90,"U","A")</f>
        <v>U</v>
      </c>
      <c r="PK285" s="1"/>
      <c r="PL285" s="42">
        <v>-110</v>
      </c>
      <c r="PM285" s="40">
        <v>3</v>
      </c>
      <c r="PN285" s="40">
        <v>1988</v>
      </c>
      <c r="PO285" s="40">
        <v>0</v>
      </c>
      <c r="PP285" s="46" t="s">
        <v>1001</v>
      </c>
      <c r="PQ285" s="4">
        <v>32288</v>
      </c>
      <c r="PR285" s="4">
        <v>32325</v>
      </c>
      <c r="PS285" s="39" t="s">
        <v>1024</v>
      </c>
      <c r="PT285" s="40" t="s">
        <v>14</v>
      </c>
      <c r="PU285" s="40" t="s">
        <v>21</v>
      </c>
      <c r="PV285" s="41" t="s">
        <v>28</v>
      </c>
      <c r="PW285" s="1"/>
      <c r="PX285" s="1"/>
      <c r="PY285" s="40">
        <f t="shared" ref="PY285" si="28">PR285-PQ285</f>
        <v>37</v>
      </c>
      <c r="PZ285" s="40" t="str">
        <f t="shared" ref="PZ285" si="29">IF(PY285&lt;90,"U","A")</f>
        <v>U</v>
      </c>
      <c r="QA285" s="1"/>
      <c r="QB285" s="42">
        <v>-110</v>
      </c>
      <c r="QC285" s="40">
        <v>3</v>
      </c>
      <c r="QD285" s="40">
        <v>1988</v>
      </c>
      <c r="QE285" s="40">
        <v>0</v>
      </c>
      <c r="QF285" s="46" t="s">
        <v>1001</v>
      </c>
      <c r="QG285" s="4">
        <v>32288</v>
      </c>
      <c r="QH285" s="4">
        <v>32325</v>
      </c>
      <c r="QI285" s="39" t="s">
        <v>1024</v>
      </c>
      <c r="QJ285" s="40" t="s">
        <v>14</v>
      </c>
      <c r="QK285" s="40" t="s">
        <v>21</v>
      </c>
      <c r="QL285" s="41" t="s">
        <v>28</v>
      </c>
      <c r="QM285" s="1"/>
      <c r="QN285" s="1"/>
      <c r="QO285" s="40">
        <f t="shared" ref="QO285" si="30">QH285-QG285</f>
        <v>37</v>
      </c>
      <c r="QP285" s="40" t="str">
        <f t="shared" ref="QP285" si="31">IF(QO285&lt;90,"U","A")</f>
        <v>U</v>
      </c>
      <c r="QQ285" s="1"/>
      <c r="QR285" s="42">
        <v>-110</v>
      </c>
      <c r="QS285" s="40">
        <v>3</v>
      </c>
      <c r="QT285" s="40">
        <v>1988</v>
      </c>
      <c r="QU285" s="40">
        <v>0</v>
      </c>
      <c r="QV285" s="46" t="s">
        <v>1001</v>
      </c>
      <c r="QW285" s="4">
        <v>32288</v>
      </c>
      <c r="QX285" s="4">
        <v>32325</v>
      </c>
      <c r="QY285" s="39" t="s">
        <v>1024</v>
      </c>
      <c r="QZ285" s="40" t="s">
        <v>14</v>
      </c>
      <c r="RA285" s="40" t="s">
        <v>21</v>
      </c>
      <c r="RB285" s="41" t="s">
        <v>28</v>
      </c>
      <c r="RC285" s="1"/>
      <c r="RD285" s="1"/>
      <c r="RE285" s="40">
        <f t="shared" ref="RE285" si="32">QX285-QW285</f>
        <v>37</v>
      </c>
      <c r="RF285" s="40" t="str">
        <f t="shared" ref="RF285" si="33">IF(RE285&lt;90,"U","A")</f>
        <v>U</v>
      </c>
      <c r="RG285" s="1"/>
      <c r="RH285" s="42">
        <v>-110</v>
      </c>
      <c r="RI285" s="40">
        <v>3</v>
      </c>
      <c r="RJ285" s="40">
        <v>1988</v>
      </c>
      <c r="RK285" s="40">
        <v>0</v>
      </c>
      <c r="RL285" s="46" t="s">
        <v>1001</v>
      </c>
      <c r="RM285" s="4">
        <v>32288</v>
      </c>
      <c r="RN285" s="4">
        <v>32325</v>
      </c>
      <c r="RO285" s="39" t="s">
        <v>1024</v>
      </c>
      <c r="RP285" s="40" t="s">
        <v>14</v>
      </c>
      <c r="RQ285" s="40" t="s">
        <v>21</v>
      </c>
      <c r="RR285" s="41" t="s">
        <v>28</v>
      </c>
      <c r="RS285" s="1"/>
      <c r="RT285" s="1"/>
      <c r="RU285" s="40">
        <f t="shared" ref="RU285" si="34">RN285-RM285</f>
        <v>37</v>
      </c>
      <c r="RV285" s="40" t="str">
        <f t="shared" ref="RV285" si="35">IF(RU285&lt;90,"U","A")</f>
        <v>U</v>
      </c>
      <c r="RW285" s="1"/>
      <c r="RX285" s="42">
        <v>-110</v>
      </c>
      <c r="RY285" s="40">
        <v>3</v>
      </c>
      <c r="RZ285" s="40">
        <v>1988</v>
      </c>
      <c r="SA285" s="40">
        <v>0</v>
      </c>
      <c r="SB285" s="46" t="s">
        <v>1001</v>
      </c>
      <c r="SC285" s="4">
        <v>32288</v>
      </c>
      <c r="SD285" s="4">
        <v>32325</v>
      </c>
      <c r="SE285" s="39" t="s">
        <v>1024</v>
      </c>
      <c r="SF285" s="40" t="s">
        <v>14</v>
      </c>
      <c r="SG285" s="40" t="s">
        <v>21</v>
      </c>
      <c r="SH285" s="41" t="s">
        <v>28</v>
      </c>
      <c r="SI285" s="1"/>
      <c r="SJ285" s="1"/>
      <c r="SK285" s="40">
        <f t="shared" ref="SK285" si="36">SD285-SC285</f>
        <v>37</v>
      </c>
      <c r="SL285" s="40" t="str">
        <f t="shared" ref="SL285" si="37">IF(SK285&lt;90,"U","A")</f>
        <v>U</v>
      </c>
      <c r="SM285" s="1"/>
      <c r="SN285" s="42">
        <v>-110</v>
      </c>
      <c r="SO285" s="40">
        <v>3</v>
      </c>
      <c r="SP285" s="40">
        <v>1988</v>
      </c>
      <c r="SQ285" s="40">
        <v>0</v>
      </c>
      <c r="SR285" s="46" t="s">
        <v>1001</v>
      </c>
      <c r="SS285" s="4">
        <v>32288</v>
      </c>
      <c r="ST285" s="4">
        <v>32325</v>
      </c>
      <c r="SU285" s="39" t="s">
        <v>1024</v>
      </c>
      <c r="SV285" s="40" t="s">
        <v>14</v>
      </c>
      <c r="SW285" s="40" t="s">
        <v>21</v>
      </c>
      <c r="SX285" s="41" t="s">
        <v>28</v>
      </c>
      <c r="SY285" s="1"/>
      <c r="SZ285" s="1"/>
      <c r="TA285" s="40">
        <f t="shared" ref="TA285" si="38">ST285-SS285</f>
        <v>37</v>
      </c>
      <c r="TB285" s="40" t="str">
        <f t="shared" ref="TB285" si="39">IF(TA285&lt;90,"U","A")</f>
        <v>U</v>
      </c>
      <c r="TC285" s="1"/>
      <c r="TD285" s="42">
        <v>-110</v>
      </c>
      <c r="TE285" s="40">
        <v>3</v>
      </c>
      <c r="TF285" s="40">
        <v>1988</v>
      </c>
      <c r="TG285" s="40">
        <v>0</v>
      </c>
      <c r="TH285" s="46" t="s">
        <v>1001</v>
      </c>
      <c r="TI285" s="4">
        <v>32288</v>
      </c>
      <c r="TJ285" s="4">
        <v>32325</v>
      </c>
      <c r="TK285" s="39" t="s">
        <v>1024</v>
      </c>
      <c r="TL285" s="40" t="s">
        <v>14</v>
      </c>
      <c r="TM285" s="40" t="s">
        <v>21</v>
      </c>
      <c r="TN285" s="41" t="s">
        <v>28</v>
      </c>
      <c r="TO285" s="1"/>
      <c r="TP285" s="1"/>
      <c r="TQ285" s="40">
        <f t="shared" ref="TQ285" si="40">TJ285-TI285</f>
        <v>37</v>
      </c>
      <c r="TR285" s="40" t="str">
        <f t="shared" ref="TR285" si="41">IF(TQ285&lt;90,"U","A")</f>
        <v>U</v>
      </c>
      <c r="TS285" s="1"/>
      <c r="TT285" s="42">
        <v>-110</v>
      </c>
      <c r="TU285" s="40">
        <v>3</v>
      </c>
      <c r="TV285" s="40">
        <v>1988</v>
      </c>
      <c r="TW285" s="40">
        <v>0</v>
      </c>
      <c r="TX285" s="46" t="s">
        <v>1001</v>
      </c>
      <c r="TY285" s="4">
        <v>32288</v>
      </c>
      <c r="TZ285" s="4">
        <v>32325</v>
      </c>
      <c r="UA285" s="39" t="s">
        <v>1024</v>
      </c>
      <c r="UB285" s="40" t="s">
        <v>14</v>
      </c>
      <c r="UC285" s="40" t="s">
        <v>21</v>
      </c>
      <c r="UD285" s="41" t="s">
        <v>28</v>
      </c>
      <c r="UE285" s="1"/>
      <c r="UF285" s="1"/>
      <c r="UG285" s="40">
        <f t="shared" ref="UG285" si="42">TZ285-TY285</f>
        <v>37</v>
      </c>
      <c r="UH285" s="40" t="str">
        <f t="shared" ref="UH285" si="43">IF(UG285&lt;90,"U","A")</f>
        <v>U</v>
      </c>
      <c r="UI285" s="1"/>
      <c r="UJ285" s="42">
        <v>-110</v>
      </c>
      <c r="UK285" s="40">
        <v>3</v>
      </c>
      <c r="UL285" s="40">
        <v>1988</v>
      </c>
      <c r="UM285" s="40">
        <v>0</v>
      </c>
      <c r="UN285" s="46" t="s">
        <v>1001</v>
      </c>
      <c r="UO285" s="4">
        <v>32288</v>
      </c>
      <c r="UP285" s="4">
        <v>32325</v>
      </c>
      <c r="UQ285" s="39" t="s">
        <v>1024</v>
      </c>
      <c r="UR285" s="40" t="s">
        <v>14</v>
      </c>
      <c r="US285" s="40" t="s">
        <v>21</v>
      </c>
      <c r="UT285" s="41" t="s">
        <v>28</v>
      </c>
      <c r="UU285" s="1"/>
      <c r="UV285" s="1"/>
      <c r="UW285" s="40">
        <f t="shared" ref="UW285" si="44">UP285-UO285</f>
        <v>37</v>
      </c>
      <c r="UX285" s="40" t="str">
        <f t="shared" ref="UX285" si="45">IF(UW285&lt;90,"U","A")</f>
        <v>U</v>
      </c>
      <c r="UY285" s="1"/>
      <c r="UZ285" s="42">
        <v>-110</v>
      </c>
      <c r="VA285" s="40">
        <v>3</v>
      </c>
      <c r="VB285" s="40">
        <v>1988</v>
      </c>
      <c r="VC285" s="40">
        <v>0</v>
      </c>
      <c r="VD285" s="46" t="s">
        <v>1001</v>
      </c>
      <c r="VE285" s="4">
        <v>32288</v>
      </c>
      <c r="VF285" s="4">
        <v>32325</v>
      </c>
      <c r="VG285" s="39" t="s">
        <v>1024</v>
      </c>
      <c r="VH285" s="40" t="s">
        <v>14</v>
      </c>
      <c r="VI285" s="40" t="s">
        <v>21</v>
      </c>
      <c r="VJ285" s="41" t="s">
        <v>28</v>
      </c>
      <c r="VK285" s="1"/>
      <c r="VL285" s="1"/>
      <c r="VM285" s="40">
        <f t="shared" ref="VM285" si="46">VF285-VE285</f>
        <v>37</v>
      </c>
      <c r="VN285" s="40" t="str">
        <f t="shared" ref="VN285" si="47">IF(VM285&lt;90,"U","A")</f>
        <v>U</v>
      </c>
      <c r="VO285" s="1"/>
      <c r="VP285" s="42">
        <v>-110</v>
      </c>
      <c r="VQ285" s="40">
        <v>3</v>
      </c>
      <c r="VR285" s="40">
        <v>1988</v>
      </c>
      <c r="VS285" s="40">
        <v>0</v>
      </c>
      <c r="VT285" s="46" t="s">
        <v>1001</v>
      </c>
      <c r="VU285" s="4">
        <v>32288</v>
      </c>
      <c r="VV285" s="4">
        <v>32325</v>
      </c>
      <c r="VW285" s="39" t="s">
        <v>1024</v>
      </c>
      <c r="VX285" s="40" t="s">
        <v>14</v>
      </c>
      <c r="VY285" s="40" t="s">
        <v>21</v>
      </c>
      <c r="VZ285" s="41" t="s">
        <v>28</v>
      </c>
      <c r="WA285" s="1"/>
      <c r="WB285" s="1"/>
      <c r="WC285" s="40">
        <f t="shared" ref="WC285" si="48">VV285-VU285</f>
        <v>37</v>
      </c>
      <c r="WD285" s="40" t="str">
        <f t="shared" ref="WD285" si="49">IF(WC285&lt;90,"U","A")</f>
        <v>U</v>
      </c>
      <c r="WE285" s="1"/>
      <c r="WF285" s="42">
        <v>-110</v>
      </c>
      <c r="WG285" s="40">
        <v>3</v>
      </c>
      <c r="WH285" s="40">
        <v>1988</v>
      </c>
      <c r="WI285" s="40">
        <v>0</v>
      </c>
      <c r="WJ285" s="46" t="s">
        <v>1001</v>
      </c>
      <c r="WK285" s="4">
        <v>32288</v>
      </c>
      <c r="WL285" s="4">
        <v>32325</v>
      </c>
      <c r="WM285" s="39" t="s">
        <v>1024</v>
      </c>
      <c r="WN285" s="40" t="s">
        <v>14</v>
      </c>
      <c r="WO285" s="40" t="s">
        <v>21</v>
      </c>
      <c r="WP285" s="41" t="s">
        <v>28</v>
      </c>
      <c r="WQ285" s="1"/>
      <c r="WR285" s="1"/>
      <c r="WS285" s="40">
        <f t="shared" ref="WS285" si="50">WL285-WK285</f>
        <v>37</v>
      </c>
      <c r="WT285" s="40" t="str">
        <f t="shared" ref="WT285" si="51">IF(WS285&lt;90,"U","A")</f>
        <v>U</v>
      </c>
      <c r="WU285" s="1"/>
      <c r="WV285" s="42">
        <v>-110</v>
      </c>
      <c r="WW285" s="40">
        <v>3</v>
      </c>
      <c r="WX285" s="40">
        <v>1988</v>
      </c>
      <c r="WY285" s="40">
        <v>0</v>
      </c>
      <c r="WZ285" s="46" t="s">
        <v>1001</v>
      </c>
      <c r="XA285" s="4">
        <v>32288</v>
      </c>
      <c r="XB285" s="4">
        <v>32325</v>
      </c>
      <c r="XC285" s="39" t="s">
        <v>1024</v>
      </c>
      <c r="XD285" s="40" t="s">
        <v>14</v>
      </c>
      <c r="XE285" s="40" t="s">
        <v>21</v>
      </c>
      <c r="XF285" s="41" t="s">
        <v>28</v>
      </c>
      <c r="XG285" s="1"/>
      <c r="XH285" s="1"/>
      <c r="XI285" s="40">
        <f t="shared" ref="XI285" si="52">XB285-XA285</f>
        <v>37</v>
      </c>
      <c r="XJ285" s="40" t="str">
        <f t="shared" ref="XJ285" si="53">IF(XI285&lt;90,"U","A")</f>
        <v>U</v>
      </c>
      <c r="XK285" s="1"/>
      <c r="XL285" s="42">
        <v>-110</v>
      </c>
      <c r="XM285" s="40">
        <v>3</v>
      </c>
      <c r="XN285" s="40">
        <v>1988</v>
      </c>
      <c r="XO285" s="40">
        <v>0</v>
      </c>
      <c r="XP285" s="46" t="s">
        <v>1001</v>
      </c>
      <c r="XQ285" s="4">
        <v>32288</v>
      </c>
      <c r="XR285" s="4">
        <v>32325</v>
      </c>
      <c r="XS285" s="39" t="s">
        <v>1024</v>
      </c>
      <c r="XT285" s="40" t="s">
        <v>14</v>
      </c>
      <c r="XU285" s="40" t="s">
        <v>21</v>
      </c>
      <c r="XV285" s="41" t="s">
        <v>28</v>
      </c>
      <c r="XW285" s="1"/>
      <c r="XX285" s="1"/>
      <c r="XY285" s="40">
        <f t="shared" ref="XY285" si="54">XR285-XQ285</f>
        <v>37</v>
      </c>
      <c r="XZ285" s="40" t="str">
        <f t="shared" ref="XZ285" si="55">IF(XY285&lt;90,"U","A")</f>
        <v>U</v>
      </c>
      <c r="YA285" s="1"/>
      <c r="YB285" s="42">
        <v>-110</v>
      </c>
      <c r="YC285" s="40">
        <v>3</v>
      </c>
      <c r="YD285" s="40">
        <v>1988</v>
      </c>
      <c r="YE285" s="40">
        <v>0</v>
      </c>
      <c r="YF285" s="46" t="s">
        <v>1001</v>
      </c>
      <c r="YG285" s="4">
        <v>32288</v>
      </c>
      <c r="YH285" s="4">
        <v>32325</v>
      </c>
      <c r="YI285" s="39" t="s">
        <v>1024</v>
      </c>
      <c r="YJ285" s="40" t="s">
        <v>14</v>
      </c>
      <c r="YK285" s="40" t="s">
        <v>21</v>
      </c>
      <c r="YL285" s="41" t="s">
        <v>28</v>
      </c>
      <c r="YM285" s="1"/>
      <c r="YN285" s="1"/>
      <c r="YO285" s="40">
        <f t="shared" ref="YO285" si="56">YH285-YG285</f>
        <v>37</v>
      </c>
      <c r="YP285" s="40" t="str">
        <f t="shared" ref="YP285" si="57">IF(YO285&lt;90,"U","A")</f>
        <v>U</v>
      </c>
      <c r="YQ285" s="1"/>
      <c r="YR285" s="42">
        <v>-110</v>
      </c>
      <c r="YS285" s="40">
        <v>3</v>
      </c>
      <c r="YT285" s="40">
        <v>1988</v>
      </c>
      <c r="YU285" s="40">
        <v>0</v>
      </c>
      <c r="YV285" s="46" t="s">
        <v>1001</v>
      </c>
      <c r="YW285" s="4">
        <v>32288</v>
      </c>
      <c r="YX285" s="4">
        <v>32325</v>
      </c>
      <c r="YY285" s="39" t="s">
        <v>1024</v>
      </c>
      <c r="YZ285" s="40" t="s">
        <v>14</v>
      </c>
      <c r="ZA285" s="40" t="s">
        <v>21</v>
      </c>
      <c r="ZB285" s="41" t="s">
        <v>28</v>
      </c>
      <c r="ZC285" s="1"/>
      <c r="ZD285" s="1"/>
      <c r="ZE285" s="40">
        <f t="shared" ref="ZE285" si="58">YX285-YW285</f>
        <v>37</v>
      </c>
      <c r="ZF285" s="40" t="str">
        <f t="shared" ref="ZF285" si="59">IF(ZE285&lt;90,"U","A")</f>
        <v>U</v>
      </c>
      <c r="ZG285" s="1"/>
      <c r="ZH285" s="42">
        <v>-110</v>
      </c>
      <c r="ZI285" s="40">
        <v>3</v>
      </c>
      <c r="ZJ285" s="40">
        <v>1988</v>
      </c>
      <c r="ZK285" s="40">
        <v>0</v>
      </c>
      <c r="ZL285" s="46" t="s">
        <v>1001</v>
      </c>
      <c r="ZM285" s="4">
        <v>32288</v>
      </c>
      <c r="ZN285" s="4">
        <v>32325</v>
      </c>
      <c r="ZO285" s="39" t="s">
        <v>1024</v>
      </c>
      <c r="ZP285" s="40" t="s">
        <v>14</v>
      </c>
      <c r="ZQ285" s="40" t="s">
        <v>21</v>
      </c>
      <c r="ZR285" s="41" t="s">
        <v>28</v>
      </c>
      <c r="ZS285" s="1"/>
      <c r="ZT285" s="1"/>
      <c r="ZU285" s="40">
        <f t="shared" ref="ZU285" si="60">ZN285-ZM285</f>
        <v>37</v>
      </c>
      <c r="ZV285" s="40" t="str">
        <f t="shared" ref="ZV285" si="61">IF(ZU285&lt;90,"U","A")</f>
        <v>U</v>
      </c>
      <c r="ZW285" s="1"/>
      <c r="ZX285" s="42">
        <v>-110</v>
      </c>
      <c r="ZY285" s="40">
        <v>3</v>
      </c>
      <c r="ZZ285" s="40">
        <v>1988</v>
      </c>
      <c r="AAA285" s="40">
        <v>0</v>
      </c>
      <c r="AAB285" s="46" t="s">
        <v>1001</v>
      </c>
      <c r="AAC285" s="4">
        <v>32288</v>
      </c>
      <c r="AAD285" s="4">
        <v>32325</v>
      </c>
      <c r="AAE285" s="39" t="s">
        <v>1024</v>
      </c>
      <c r="AAF285" s="40" t="s">
        <v>14</v>
      </c>
      <c r="AAG285" s="40" t="s">
        <v>21</v>
      </c>
      <c r="AAH285" s="41" t="s">
        <v>28</v>
      </c>
      <c r="AAI285" s="1"/>
      <c r="AAJ285" s="1"/>
      <c r="AAK285" s="40">
        <f t="shared" ref="AAK285" si="62">AAD285-AAC285</f>
        <v>37</v>
      </c>
      <c r="AAL285" s="40" t="str">
        <f t="shared" ref="AAL285" si="63">IF(AAK285&lt;90,"U","A")</f>
        <v>U</v>
      </c>
      <c r="AAM285" s="1"/>
      <c r="AAN285" s="42">
        <v>-110</v>
      </c>
      <c r="AAO285" s="40">
        <v>3</v>
      </c>
      <c r="AAP285" s="40">
        <v>1988</v>
      </c>
      <c r="AAQ285" s="40">
        <v>0</v>
      </c>
      <c r="AAR285" s="46" t="s">
        <v>1001</v>
      </c>
      <c r="AAS285" s="4">
        <v>32288</v>
      </c>
      <c r="AAT285" s="4">
        <v>32325</v>
      </c>
      <c r="AAU285" s="39" t="s">
        <v>1024</v>
      </c>
      <c r="AAV285" s="40" t="s">
        <v>14</v>
      </c>
      <c r="AAW285" s="40" t="s">
        <v>21</v>
      </c>
      <c r="AAX285" s="41" t="s">
        <v>28</v>
      </c>
      <c r="AAY285" s="1"/>
      <c r="AAZ285" s="1"/>
      <c r="ABA285" s="40">
        <f t="shared" ref="ABA285" si="64">AAT285-AAS285</f>
        <v>37</v>
      </c>
      <c r="ABB285" s="40" t="str">
        <f t="shared" ref="ABB285" si="65">IF(ABA285&lt;90,"U","A")</f>
        <v>U</v>
      </c>
      <c r="ABC285" s="1"/>
      <c r="ABD285" s="42">
        <v>-110</v>
      </c>
      <c r="ABE285" s="40">
        <v>3</v>
      </c>
      <c r="ABF285" s="40">
        <v>1988</v>
      </c>
      <c r="ABG285" s="40">
        <v>0</v>
      </c>
      <c r="ABH285" s="46" t="s">
        <v>1001</v>
      </c>
      <c r="ABI285" s="4">
        <v>32288</v>
      </c>
      <c r="ABJ285" s="4">
        <v>32325</v>
      </c>
      <c r="ABK285" s="39" t="s">
        <v>1024</v>
      </c>
      <c r="ABL285" s="40" t="s">
        <v>14</v>
      </c>
      <c r="ABM285" s="40" t="s">
        <v>21</v>
      </c>
      <c r="ABN285" s="41" t="s">
        <v>28</v>
      </c>
      <c r="ABO285" s="1"/>
      <c r="ABP285" s="1"/>
      <c r="ABQ285" s="40">
        <f t="shared" ref="ABQ285" si="66">ABJ285-ABI285</f>
        <v>37</v>
      </c>
      <c r="ABR285" s="40" t="str">
        <f t="shared" ref="ABR285" si="67">IF(ABQ285&lt;90,"U","A")</f>
        <v>U</v>
      </c>
      <c r="ABS285" s="1"/>
      <c r="ABT285" s="42">
        <v>-110</v>
      </c>
      <c r="ABU285" s="40">
        <v>3</v>
      </c>
      <c r="ABV285" s="40">
        <v>1988</v>
      </c>
      <c r="ABW285" s="40">
        <v>0</v>
      </c>
      <c r="ABX285" s="46" t="s">
        <v>1001</v>
      </c>
      <c r="ABY285" s="4">
        <v>32288</v>
      </c>
      <c r="ABZ285" s="4">
        <v>32325</v>
      </c>
      <c r="ACA285" s="39" t="s">
        <v>1024</v>
      </c>
      <c r="ACB285" s="40" t="s">
        <v>14</v>
      </c>
      <c r="ACC285" s="40" t="s">
        <v>21</v>
      </c>
      <c r="ACD285" s="41" t="s">
        <v>28</v>
      </c>
      <c r="ACE285" s="1"/>
      <c r="ACF285" s="1"/>
      <c r="ACG285" s="40">
        <f t="shared" ref="ACG285" si="68">ABZ285-ABY285</f>
        <v>37</v>
      </c>
      <c r="ACH285" s="40" t="str">
        <f t="shared" ref="ACH285" si="69">IF(ACG285&lt;90,"U","A")</f>
        <v>U</v>
      </c>
      <c r="ACI285" s="1"/>
      <c r="ACJ285" s="42">
        <v>-110</v>
      </c>
      <c r="ACK285" s="40">
        <v>3</v>
      </c>
      <c r="ACL285" s="40">
        <v>1988</v>
      </c>
      <c r="ACM285" s="40">
        <v>0</v>
      </c>
      <c r="ACN285" s="46" t="s">
        <v>1001</v>
      </c>
      <c r="ACO285" s="4">
        <v>32288</v>
      </c>
      <c r="ACP285" s="4">
        <v>32325</v>
      </c>
      <c r="ACQ285" s="39" t="s">
        <v>1024</v>
      </c>
      <c r="ACR285" s="40" t="s">
        <v>14</v>
      </c>
      <c r="ACS285" s="40" t="s">
        <v>21</v>
      </c>
      <c r="ACT285" s="41" t="s">
        <v>28</v>
      </c>
      <c r="ACU285" s="1"/>
      <c r="ACV285" s="1"/>
      <c r="ACW285" s="40">
        <f t="shared" ref="ACW285" si="70">ACP285-ACO285</f>
        <v>37</v>
      </c>
      <c r="ACX285" s="40" t="str">
        <f t="shared" ref="ACX285" si="71">IF(ACW285&lt;90,"U","A")</f>
        <v>U</v>
      </c>
      <c r="ACY285" s="1"/>
      <c r="ACZ285" s="42">
        <v>-110</v>
      </c>
      <c r="ADA285" s="40">
        <v>3</v>
      </c>
      <c r="ADB285" s="40">
        <v>1988</v>
      </c>
      <c r="ADC285" s="40">
        <v>0</v>
      </c>
      <c r="ADD285" s="46" t="s">
        <v>1001</v>
      </c>
      <c r="ADE285" s="4">
        <v>32288</v>
      </c>
      <c r="ADF285" s="4">
        <v>32325</v>
      </c>
      <c r="ADG285" s="39" t="s">
        <v>1024</v>
      </c>
      <c r="ADH285" s="40" t="s">
        <v>14</v>
      </c>
      <c r="ADI285" s="40" t="s">
        <v>21</v>
      </c>
      <c r="ADJ285" s="41" t="s">
        <v>28</v>
      </c>
      <c r="ADK285" s="1"/>
      <c r="ADL285" s="1"/>
      <c r="ADM285" s="40">
        <f t="shared" ref="ADM285" si="72">ADF285-ADE285</f>
        <v>37</v>
      </c>
      <c r="ADN285" s="40" t="str">
        <f t="shared" ref="ADN285" si="73">IF(ADM285&lt;90,"U","A")</f>
        <v>U</v>
      </c>
      <c r="ADO285" s="1"/>
      <c r="ADP285" s="42">
        <v>-110</v>
      </c>
      <c r="ADQ285" s="40">
        <v>3</v>
      </c>
      <c r="ADR285" s="40">
        <v>1988</v>
      </c>
      <c r="ADS285" s="40">
        <v>0</v>
      </c>
      <c r="ADT285" s="46" t="s">
        <v>1001</v>
      </c>
      <c r="ADU285" s="4">
        <v>32288</v>
      </c>
      <c r="ADV285" s="4">
        <v>32325</v>
      </c>
      <c r="ADW285" s="39" t="s">
        <v>1024</v>
      </c>
      <c r="ADX285" s="40" t="s">
        <v>14</v>
      </c>
      <c r="ADY285" s="40" t="s">
        <v>21</v>
      </c>
      <c r="ADZ285" s="41" t="s">
        <v>28</v>
      </c>
      <c r="AEA285" s="1"/>
      <c r="AEB285" s="1"/>
      <c r="AEC285" s="40">
        <f t="shared" ref="AEC285" si="74">ADV285-ADU285</f>
        <v>37</v>
      </c>
      <c r="AED285" s="40" t="str">
        <f t="shared" ref="AED285" si="75">IF(AEC285&lt;90,"U","A")</f>
        <v>U</v>
      </c>
      <c r="AEE285" s="1"/>
      <c r="AEF285" s="42">
        <v>-110</v>
      </c>
      <c r="AEG285" s="40">
        <v>3</v>
      </c>
      <c r="AEH285" s="40">
        <v>1988</v>
      </c>
      <c r="AEI285" s="40">
        <v>0</v>
      </c>
      <c r="AEJ285" s="46" t="s">
        <v>1001</v>
      </c>
      <c r="AEK285" s="4">
        <v>32288</v>
      </c>
      <c r="AEL285" s="4">
        <v>32325</v>
      </c>
      <c r="AEM285" s="39" t="s">
        <v>1024</v>
      </c>
      <c r="AEN285" s="40" t="s">
        <v>14</v>
      </c>
      <c r="AEO285" s="40" t="s">
        <v>21</v>
      </c>
      <c r="AEP285" s="41" t="s">
        <v>28</v>
      </c>
      <c r="AEQ285" s="1"/>
      <c r="AER285" s="1"/>
      <c r="AES285" s="40">
        <f t="shared" ref="AES285" si="76">AEL285-AEK285</f>
        <v>37</v>
      </c>
      <c r="AET285" s="40" t="str">
        <f t="shared" ref="AET285" si="77">IF(AES285&lt;90,"U","A")</f>
        <v>U</v>
      </c>
      <c r="AEU285" s="1"/>
      <c r="AEV285" s="42">
        <v>-110</v>
      </c>
      <c r="AEW285" s="40">
        <v>3</v>
      </c>
      <c r="AEX285" s="40">
        <v>1988</v>
      </c>
      <c r="AEY285" s="40">
        <v>0</v>
      </c>
      <c r="AEZ285" s="46" t="s">
        <v>1001</v>
      </c>
      <c r="AFA285" s="4">
        <v>32288</v>
      </c>
      <c r="AFB285" s="4">
        <v>32325</v>
      </c>
      <c r="AFC285" s="39" t="s">
        <v>1024</v>
      </c>
      <c r="AFD285" s="40" t="s">
        <v>14</v>
      </c>
      <c r="AFE285" s="40" t="s">
        <v>21</v>
      </c>
      <c r="AFF285" s="41" t="s">
        <v>28</v>
      </c>
      <c r="AFG285" s="1"/>
      <c r="AFH285" s="1"/>
      <c r="AFI285" s="40">
        <f t="shared" ref="AFI285" si="78">AFB285-AFA285</f>
        <v>37</v>
      </c>
      <c r="AFJ285" s="40" t="str">
        <f t="shared" ref="AFJ285" si="79">IF(AFI285&lt;90,"U","A")</f>
        <v>U</v>
      </c>
      <c r="AFK285" s="1"/>
      <c r="AFL285" s="42">
        <v>-110</v>
      </c>
      <c r="AFM285" s="40">
        <v>3</v>
      </c>
      <c r="AFN285" s="40">
        <v>1988</v>
      </c>
      <c r="AFO285" s="40">
        <v>0</v>
      </c>
      <c r="AFP285" s="46" t="s">
        <v>1001</v>
      </c>
      <c r="AFQ285" s="4">
        <v>32288</v>
      </c>
      <c r="AFR285" s="4">
        <v>32325</v>
      </c>
      <c r="AFS285" s="39" t="s">
        <v>1024</v>
      </c>
      <c r="AFT285" s="40" t="s">
        <v>14</v>
      </c>
      <c r="AFU285" s="40" t="s">
        <v>21</v>
      </c>
      <c r="AFV285" s="41" t="s">
        <v>28</v>
      </c>
      <c r="AFW285" s="1"/>
      <c r="AFX285" s="1"/>
      <c r="AFY285" s="40">
        <f t="shared" ref="AFY285" si="80">AFR285-AFQ285</f>
        <v>37</v>
      </c>
      <c r="AFZ285" s="40" t="str">
        <f t="shared" ref="AFZ285" si="81">IF(AFY285&lt;90,"U","A")</f>
        <v>U</v>
      </c>
      <c r="AGA285" s="1"/>
      <c r="AGB285" s="42">
        <v>-110</v>
      </c>
      <c r="AGC285" s="40">
        <v>3</v>
      </c>
      <c r="AGD285" s="40">
        <v>1988</v>
      </c>
      <c r="AGE285" s="40">
        <v>0</v>
      </c>
      <c r="AGF285" s="46" t="s">
        <v>1001</v>
      </c>
      <c r="AGG285" s="4">
        <v>32288</v>
      </c>
      <c r="AGH285" s="4">
        <v>32325</v>
      </c>
      <c r="AGI285" s="39" t="s">
        <v>1024</v>
      </c>
      <c r="AGJ285" s="40" t="s">
        <v>14</v>
      </c>
      <c r="AGK285" s="40" t="s">
        <v>21</v>
      </c>
      <c r="AGL285" s="41" t="s">
        <v>28</v>
      </c>
      <c r="AGM285" s="1"/>
      <c r="AGN285" s="1"/>
      <c r="AGO285" s="40">
        <f t="shared" ref="AGO285" si="82">AGH285-AGG285</f>
        <v>37</v>
      </c>
      <c r="AGP285" s="40" t="str">
        <f t="shared" ref="AGP285" si="83">IF(AGO285&lt;90,"U","A")</f>
        <v>U</v>
      </c>
      <c r="AGQ285" s="1"/>
      <c r="AGR285" s="42">
        <v>-110</v>
      </c>
      <c r="AGS285" s="40">
        <v>3</v>
      </c>
      <c r="AGT285" s="40">
        <v>1988</v>
      </c>
      <c r="AGU285" s="40">
        <v>0</v>
      </c>
      <c r="AGV285" s="46" t="s">
        <v>1001</v>
      </c>
      <c r="AGW285" s="4">
        <v>32288</v>
      </c>
      <c r="AGX285" s="4">
        <v>32325</v>
      </c>
      <c r="AGY285" s="39" t="s">
        <v>1024</v>
      </c>
      <c r="AGZ285" s="40" t="s">
        <v>14</v>
      </c>
      <c r="AHA285" s="40" t="s">
        <v>21</v>
      </c>
      <c r="AHB285" s="41" t="s">
        <v>28</v>
      </c>
      <c r="AHC285" s="1"/>
      <c r="AHD285" s="1"/>
      <c r="AHE285" s="40">
        <f t="shared" ref="AHE285" si="84">AGX285-AGW285</f>
        <v>37</v>
      </c>
      <c r="AHF285" s="40" t="str">
        <f t="shared" ref="AHF285" si="85">IF(AHE285&lt;90,"U","A")</f>
        <v>U</v>
      </c>
      <c r="AHG285" s="1"/>
      <c r="AHH285" s="42">
        <v>-110</v>
      </c>
      <c r="AHI285" s="40">
        <v>3</v>
      </c>
      <c r="AHJ285" s="40">
        <v>1988</v>
      </c>
      <c r="AHK285" s="40">
        <v>0</v>
      </c>
      <c r="AHL285" s="46" t="s">
        <v>1001</v>
      </c>
      <c r="AHM285" s="4">
        <v>32288</v>
      </c>
      <c r="AHN285" s="4">
        <v>32325</v>
      </c>
      <c r="AHO285" s="39" t="s">
        <v>1024</v>
      </c>
      <c r="AHP285" s="40" t="s">
        <v>14</v>
      </c>
      <c r="AHQ285" s="40" t="s">
        <v>21</v>
      </c>
      <c r="AHR285" s="41" t="s">
        <v>28</v>
      </c>
      <c r="AHS285" s="1"/>
      <c r="AHT285" s="1"/>
      <c r="AHU285" s="40">
        <f t="shared" ref="AHU285" si="86">AHN285-AHM285</f>
        <v>37</v>
      </c>
      <c r="AHV285" s="40" t="str">
        <f t="shared" ref="AHV285" si="87">IF(AHU285&lt;90,"U","A")</f>
        <v>U</v>
      </c>
      <c r="AHW285" s="1"/>
      <c r="AHX285" s="42">
        <v>-110</v>
      </c>
      <c r="AHY285" s="40">
        <v>3</v>
      </c>
      <c r="AHZ285" s="40">
        <v>1988</v>
      </c>
      <c r="AIA285" s="40">
        <v>0</v>
      </c>
      <c r="AIB285" s="46" t="s">
        <v>1001</v>
      </c>
      <c r="AIC285" s="4">
        <v>32288</v>
      </c>
      <c r="AID285" s="4">
        <v>32325</v>
      </c>
      <c r="AIE285" s="39" t="s">
        <v>1024</v>
      </c>
      <c r="AIF285" s="40" t="s">
        <v>14</v>
      </c>
      <c r="AIG285" s="40" t="s">
        <v>21</v>
      </c>
      <c r="AIH285" s="41" t="s">
        <v>28</v>
      </c>
      <c r="AII285" s="1"/>
      <c r="AIJ285" s="1"/>
      <c r="AIK285" s="40">
        <f t="shared" ref="AIK285" si="88">AID285-AIC285</f>
        <v>37</v>
      </c>
      <c r="AIL285" s="40" t="str">
        <f t="shared" ref="AIL285" si="89">IF(AIK285&lt;90,"U","A")</f>
        <v>U</v>
      </c>
      <c r="AIM285" s="1"/>
      <c r="AIN285" s="42">
        <v>-110</v>
      </c>
      <c r="AIO285" s="40">
        <v>3</v>
      </c>
      <c r="AIP285" s="40">
        <v>1988</v>
      </c>
      <c r="AIQ285" s="40">
        <v>0</v>
      </c>
      <c r="AIR285" s="46" t="s">
        <v>1001</v>
      </c>
      <c r="AIS285" s="4">
        <v>32288</v>
      </c>
      <c r="AIT285" s="4">
        <v>32325</v>
      </c>
      <c r="AIU285" s="39" t="s">
        <v>1024</v>
      </c>
      <c r="AIV285" s="40" t="s">
        <v>14</v>
      </c>
      <c r="AIW285" s="40" t="s">
        <v>21</v>
      </c>
      <c r="AIX285" s="41" t="s">
        <v>28</v>
      </c>
      <c r="AIY285" s="1"/>
      <c r="AIZ285" s="1"/>
      <c r="AJA285" s="40">
        <f t="shared" ref="AJA285" si="90">AIT285-AIS285</f>
        <v>37</v>
      </c>
      <c r="AJB285" s="40" t="str">
        <f t="shared" ref="AJB285" si="91">IF(AJA285&lt;90,"U","A")</f>
        <v>U</v>
      </c>
      <c r="AJC285" s="1"/>
      <c r="AJD285" s="42">
        <v>-110</v>
      </c>
      <c r="AJE285" s="40">
        <v>3</v>
      </c>
      <c r="AJF285" s="40">
        <v>1988</v>
      </c>
      <c r="AJG285" s="40">
        <v>0</v>
      </c>
      <c r="AJH285" s="46" t="s">
        <v>1001</v>
      </c>
      <c r="AJI285" s="4">
        <v>32288</v>
      </c>
      <c r="AJJ285" s="4">
        <v>32325</v>
      </c>
      <c r="AJK285" s="39" t="s">
        <v>1024</v>
      </c>
      <c r="AJL285" s="40" t="s">
        <v>14</v>
      </c>
      <c r="AJM285" s="40" t="s">
        <v>21</v>
      </c>
      <c r="AJN285" s="41" t="s">
        <v>28</v>
      </c>
      <c r="AJO285" s="1"/>
      <c r="AJP285" s="1"/>
      <c r="AJQ285" s="40">
        <f t="shared" ref="AJQ285" si="92">AJJ285-AJI285</f>
        <v>37</v>
      </c>
      <c r="AJR285" s="40" t="str">
        <f t="shared" ref="AJR285" si="93">IF(AJQ285&lt;90,"U","A")</f>
        <v>U</v>
      </c>
      <c r="AJS285" s="1"/>
      <c r="AJT285" s="42">
        <v>-110</v>
      </c>
      <c r="AJU285" s="40">
        <v>3</v>
      </c>
      <c r="AJV285" s="40">
        <v>1988</v>
      </c>
      <c r="AJW285" s="40">
        <v>0</v>
      </c>
      <c r="AJX285" s="46" t="s">
        <v>1001</v>
      </c>
      <c r="AJY285" s="4">
        <v>32288</v>
      </c>
      <c r="AJZ285" s="4">
        <v>32325</v>
      </c>
      <c r="AKA285" s="39" t="s">
        <v>1024</v>
      </c>
      <c r="AKB285" s="40" t="s">
        <v>14</v>
      </c>
      <c r="AKC285" s="40" t="s">
        <v>21</v>
      </c>
      <c r="AKD285" s="41" t="s">
        <v>28</v>
      </c>
      <c r="AKE285" s="1"/>
      <c r="AKF285" s="1"/>
      <c r="AKG285" s="40">
        <f t="shared" ref="AKG285" si="94">AJZ285-AJY285</f>
        <v>37</v>
      </c>
      <c r="AKH285" s="40" t="str">
        <f t="shared" ref="AKH285" si="95">IF(AKG285&lt;90,"U","A")</f>
        <v>U</v>
      </c>
      <c r="AKI285" s="1"/>
      <c r="AKJ285" s="42">
        <v>-110</v>
      </c>
      <c r="AKK285" s="40">
        <v>3</v>
      </c>
      <c r="AKL285" s="40">
        <v>1988</v>
      </c>
      <c r="AKM285" s="40">
        <v>0</v>
      </c>
      <c r="AKN285" s="46" t="s">
        <v>1001</v>
      </c>
      <c r="AKO285" s="4">
        <v>32288</v>
      </c>
      <c r="AKP285" s="4">
        <v>32325</v>
      </c>
      <c r="AKQ285" s="39" t="s">
        <v>1024</v>
      </c>
      <c r="AKR285" s="40" t="s">
        <v>14</v>
      </c>
      <c r="AKS285" s="40" t="s">
        <v>21</v>
      </c>
      <c r="AKT285" s="41" t="s">
        <v>28</v>
      </c>
      <c r="AKU285" s="1"/>
      <c r="AKV285" s="1"/>
      <c r="AKW285" s="40">
        <f t="shared" ref="AKW285" si="96">AKP285-AKO285</f>
        <v>37</v>
      </c>
      <c r="AKX285" s="40" t="str">
        <f t="shared" ref="AKX285" si="97">IF(AKW285&lt;90,"U","A")</f>
        <v>U</v>
      </c>
      <c r="AKY285" s="1"/>
      <c r="AKZ285" s="42">
        <v>-110</v>
      </c>
      <c r="ALA285" s="40">
        <v>3</v>
      </c>
      <c r="ALB285" s="40">
        <v>1988</v>
      </c>
      <c r="ALC285" s="40">
        <v>0</v>
      </c>
      <c r="ALD285" s="46" t="s">
        <v>1001</v>
      </c>
      <c r="ALE285" s="4">
        <v>32288</v>
      </c>
      <c r="ALF285" s="4">
        <v>32325</v>
      </c>
      <c r="ALG285" s="39" t="s">
        <v>1024</v>
      </c>
      <c r="ALH285" s="40" t="s">
        <v>14</v>
      </c>
      <c r="ALI285" s="40" t="s">
        <v>21</v>
      </c>
      <c r="ALJ285" s="41" t="s">
        <v>28</v>
      </c>
      <c r="ALK285" s="1"/>
      <c r="ALL285" s="1"/>
      <c r="ALM285" s="40">
        <f t="shared" ref="ALM285" si="98">ALF285-ALE285</f>
        <v>37</v>
      </c>
      <c r="ALN285" s="40" t="str">
        <f t="shared" ref="ALN285" si="99">IF(ALM285&lt;90,"U","A")</f>
        <v>U</v>
      </c>
      <c r="ALO285" s="1"/>
      <c r="ALP285" s="42">
        <v>-110</v>
      </c>
      <c r="ALQ285" s="40">
        <v>3</v>
      </c>
      <c r="ALR285" s="40">
        <v>1988</v>
      </c>
      <c r="ALS285" s="40">
        <v>0</v>
      </c>
      <c r="ALT285" s="46" t="s">
        <v>1001</v>
      </c>
      <c r="ALU285" s="4">
        <v>32288</v>
      </c>
      <c r="ALV285" s="4">
        <v>32325</v>
      </c>
      <c r="ALW285" s="39" t="s">
        <v>1024</v>
      </c>
      <c r="ALX285" s="40" t="s">
        <v>14</v>
      </c>
      <c r="ALY285" s="40" t="s">
        <v>21</v>
      </c>
      <c r="ALZ285" s="41" t="s">
        <v>28</v>
      </c>
      <c r="AMA285" s="1"/>
      <c r="AMB285" s="1"/>
      <c r="AMC285" s="40">
        <f t="shared" ref="AMC285" si="100">ALV285-ALU285</f>
        <v>37</v>
      </c>
      <c r="AMD285" s="40" t="str">
        <f t="shared" ref="AMD285" si="101">IF(AMC285&lt;90,"U","A")</f>
        <v>U</v>
      </c>
      <c r="AME285" s="1"/>
      <c r="AMF285" s="42">
        <v>-110</v>
      </c>
      <c r="AMG285" s="40">
        <v>3</v>
      </c>
      <c r="AMH285" s="40">
        <v>1988</v>
      </c>
      <c r="AMI285" s="40">
        <v>0</v>
      </c>
      <c r="AMJ285" s="46" t="s">
        <v>1001</v>
      </c>
      <c r="AMK285" s="4">
        <v>32288</v>
      </c>
      <c r="AML285" s="4">
        <v>32325</v>
      </c>
      <c r="AMM285" s="39" t="s">
        <v>1024</v>
      </c>
      <c r="AMN285" s="40" t="s">
        <v>14</v>
      </c>
      <c r="AMO285" s="40" t="s">
        <v>21</v>
      </c>
      <c r="AMP285" s="41" t="s">
        <v>28</v>
      </c>
      <c r="AMQ285" s="1"/>
      <c r="AMR285" s="1"/>
      <c r="AMS285" s="40">
        <f t="shared" ref="AMS285" si="102">AML285-AMK285</f>
        <v>37</v>
      </c>
      <c r="AMT285" s="40" t="str">
        <f t="shared" ref="AMT285" si="103">IF(AMS285&lt;90,"U","A")</f>
        <v>U</v>
      </c>
      <c r="AMU285" s="1"/>
      <c r="AMV285" s="42">
        <v>-110</v>
      </c>
      <c r="AMW285" s="40">
        <v>3</v>
      </c>
      <c r="AMX285" s="40">
        <v>1988</v>
      </c>
      <c r="AMY285" s="40">
        <v>0</v>
      </c>
      <c r="AMZ285" s="46" t="s">
        <v>1001</v>
      </c>
      <c r="ANA285" s="4">
        <v>32288</v>
      </c>
      <c r="ANB285" s="4">
        <v>32325</v>
      </c>
      <c r="ANC285" s="39" t="s">
        <v>1024</v>
      </c>
      <c r="AND285" s="40" t="s">
        <v>14</v>
      </c>
      <c r="ANE285" s="40" t="s">
        <v>21</v>
      </c>
      <c r="ANF285" s="41" t="s">
        <v>28</v>
      </c>
      <c r="ANG285" s="1"/>
      <c r="ANH285" s="1"/>
      <c r="ANI285" s="40">
        <f t="shared" ref="ANI285" si="104">ANB285-ANA285</f>
        <v>37</v>
      </c>
      <c r="ANJ285" s="40" t="str">
        <f t="shared" ref="ANJ285" si="105">IF(ANI285&lt;90,"U","A")</f>
        <v>U</v>
      </c>
      <c r="ANK285" s="1"/>
      <c r="ANL285" s="42">
        <v>-110</v>
      </c>
      <c r="ANM285" s="40">
        <v>3</v>
      </c>
      <c r="ANN285" s="40">
        <v>1988</v>
      </c>
      <c r="ANO285" s="40">
        <v>0</v>
      </c>
      <c r="ANP285" s="46" t="s">
        <v>1001</v>
      </c>
      <c r="ANQ285" s="4">
        <v>32288</v>
      </c>
      <c r="ANR285" s="4">
        <v>32325</v>
      </c>
      <c r="ANS285" s="39" t="s">
        <v>1024</v>
      </c>
      <c r="ANT285" s="40" t="s">
        <v>14</v>
      </c>
      <c r="ANU285" s="40" t="s">
        <v>21</v>
      </c>
      <c r="ANV285" s="41" t="s">
        <v>28</v>
      </c>
      <c r="ANW285" s="1"/>
      <c r="ANX285" s="1"/>
      <c r="ANY285" s="40">
        <f t="shared" ref="ANY285" si="106">ANR285-ANQ285</f>
        <v>37</v>
      </c>
      <c r="ANZ285" s="40" t="str">
        <f t="shared" ref="ANZ285" si="107">IF(ANY285&lt;90,"U","A")</f>
        <v>U</v>
      </c>
      <c r="AOA285" s="1"/>
      <c r="AOB285" s="42">
        <v>-110</v>
      </c>
      <c r="AOC285" s="40">
        <v>3</v>
      </c>
      <c r="AOD285" s="40">
        <v>1988</v>
      </c>
      <c r="AOE285" s="40">
        <v>0</v>
      </c>
      <c r="AOF285" s="46" t="s">
        <v>1001</v>
      </c>
      <c r="AOG285" s="4">
        <v>32288</v>
      </c>
      <c r="AOH285" s="4">
        <v>32325</v>
      </c>
      <c r="AOI285" s="39" t="s">
        <v>1024</v>
      </c>
      <c r="AOJ285" s="40" t="s">
        <v>14</v>
      </c>
      <c r="AOK285" s="40" t="s">
        <v>21</v>
      </c>
      <c r="AOL285" s="41" t="s">
        <v>28</v>
      </c>
      <c r="AOM285" s="1"/>
      <c r="AON285" s="1"/>
      <c r="AOO285" s="40">
        <f t="shared" ref="AOO285" si="108">AOH285-AOG285</f>
        <v>37</v>
      </c>
      <c r="AOP285" s="40" t="str">
        <f t="shared" ref="AOP285" si="109">IF(AOO285&lt;90,"U","A")</f>
        <v>U</v>
      </c>
      <c r="AOQ285" s="1"/>
      <c r="AOR285" s="42">
        <v>-110</v>
      </c>
      <c r="AOS285" s="40">
        <v>3</v>
      </c>
      <c r="AOT285" s="40">
        <v>1988</v>
      </c>
      <c r="AOU285" s="40">
        <v>0</v>
      </c>
      <c r="AOV285" s="46" t="s">
        <v>1001</v>
      </c>
      <c r="AOW285" s="4">
        <v>32288</v>
      </c>
      <c r="AOX285" s="4">
        <v>32325</v>
      </c>
      <c r="AOY285" s="39" t="s">
        <v>1024</v>
      </c>
      <c r="AOZ285" s="40" t="s">
        <v>14</v>
      </c>
      <c r="APA285" s="40" t="s">
        <v>21</v>
      </c>
      <c r="APB285" s="41" t="s">
        <v>28</v>
      </c>
      <c r="APC285" s="1"/>
      <c r="APD285" s="1"/>
      <c r="APE285" s="40">
        <f t="shared" ref="APE285" si="110">AOX285-AOW285</f>
        <v>37</v>
      </c>
      <c r="APF285" s="40" t="str">
        <f t="shared" ref="APF285" si="111">IF(APE285&lt;90,"U","A")</f>
        <v>U</v>
      </c>
      <c r="APG285" s="1"/>
      <c r="APH285" s="42">
        <v>-110</v>
      </c>
      <c r="API285" s="40">
        <v>3</v>
      </c>
      <c r="APJ285" s="40">
        <v>1988</v>
      </c>
      <c r="APK285" s="40">
        <v>0</v>
      </c>
      <c r="APL285" s="46" t="s">
        <v>1001</v>
      </c>
      <c r="APM285" s="4">
        <v>32288</v>
      </c>
      <c r="APN285" s="4">
        <v>32325</v>
      </c>
      <c r="APO285" s="39" t="s">
        <v>1024</v>
      </c>
      <c r="APP285" s="40" t="s">
        <v>14</v>
      </c>
      <c r="APQ285" s="40" t="s">
        <v>21</v>
      </c>
      <c r="APR285" s="41" t="s">
        <v>28</v>
      </c>
      <c r="APS285" s="1"/>
      <c r="APT285" s="1"/>
      <c r="APU285" s="40">
        <f t="shared" ref="APU285" si="112">APN285-APM285</f>
        <v>37</v>
      </c>
      <c r="APV285" s="40" t="str">
        <f t="shared" ref="APV285" si="113">IF(APU285&lt;90,"U","A")</f>
        <v>U</v>
      </c>
      <c r="APW285" s="1"/>
      <c r="APX285" s="42">
        <v>-110</v>
      </c>
      <c r="APY285" s="40">
        <v>3</v>
      </c>
      <c r="APZ285" s="40">
        <v>1988</v>
      </c>
      <c r="AQA285" s="40">
        <v>0</v>
      </c>
      <c r="AQB285" s="46" t="s">
        <v>1001</v>
      </c>
      <c r="AQC285" s="4">
        <v>32288</v>
      </c>
      <c r="AQD285" s="4">
        <v>32325</v>
      </c>
      <c r="AQE285" s="39" t="s">
        <v>1024</v>
      </c>
      <c r="AQF285" s="40" t="s">
        <v>14</v>
      </c>
      <c r="AQG285" s="40" t="s">
        <v>21</v>
      </c>
      <c r="AQH285" s="41" t="s">
        <v>28</v>
      </c>
      <c r="AQI285" s="1"/>
      <c r="AQJ285" s="1"/>
      <c r="AQK285" s="40">
        <f t="shared" ref="AQK285" si="114">AQD285-AQC285</f>
        <v>37</v>
      </c>
      <c r="AQL285" s="40" t="str">
        <f t="shared" ref="AQL285" si="115">IF(AQK285&lt;90,"U","A")</f>
        <v>U</v>
      </c>
      <c r="AQM285" s="1"/>
      <c r="AQN285" s="42">
        <v>-110</v>
      </c>
      <c r="AQO285" s="40">
        <v>3</v>
      </c>
      <c r="AQP285" s="40">
        <v>1988</v>
      </c>
      <c r="AQQ285" s="40">
        <v>0</v>
      </c>
      <c r="AQR285" s="46" t="s">
        <v>1001</v>
      </c>
      <c r="AQS285" s="4">
        <v>32288</v>
      </c>
      <c r="AQT285" s="4">
        <v>32325</v>
      </c>
      <c r="AQU285" s="39" t="s">
        <v>1024</v>
      </c>
      <c r="AQV285" s="40" t="s">
        <v>14</v>
      </c>
      <c r="AQW285" s="40" t="s">
        <v>21</v>
      </c>
      <c r="AQX285" s="41" t="s">
        <v>28</v>
      </c>
      <c r="AQY285" s="1"/>
      <c r="AQZ285" s="1"/>
      <c r="ARA285" s="40">
        <f t="shared" ref="ARA285" si="116">AQT285-AQS285</f>
        <v>37</v>
      </c>
      <c r="ARB285" s="40" t="str">
        <f t="shared" ref="ARB285" si="117">IF(ARA285&lt;90,"U","A")</f>
        <v>U</v>
      </c>
      <c r="ARC285" s="1"/>
      <c r="ARD285" s="42">
        <v>-110</v>
      </c>
      <c r="ARE285" s="40">
        <v>3</v>
      </c>
      <c r="ARF285" s="40">
        <v>1988</v>
      </c>
      <c r="ARG285" s="40">
        <v>0</v>
      </c>
      <c r="ARH285" s="46" t="s">
        <v>1001</v>
      </c>
      <c r="ARI285" s="4">
        <v>32288</v>
      </c>
      <c r="ARJ285" s="4">
        <v>32325</v>
      </c>
      <c r="ARK285" s="39" t="s">
        <v>1024</v>
      </c>
      <c r="ARL285" s="40" t="s">
        <v>14</v>
      </c>
      <c r="ARM285" s="40" t="s">
        <v>21</v>
      </c>
      <c r="ARN285" s="41" t="s">
        <v>28</v>
      </c>
      <c r="ARO285" s="1"/>
      <c r="ARP285" s="1"/>
      <c r="ARQ285" s="40">
        <f t="shared" ref="ARQ285" si="118">ARJ285-ARI285</f>
        <v>37</v>
      </c>
      <c r="ARR285" s="40" t="str">
        <f t="shared" ref="ARR285" si="119">IF(ARQ285&lt;90,"U","A")</f>
        <v>U</v>
      </c>
      <c r="ARS285" s="1"/>
      <c r="ART285" s="42">
        <v>-110</v>
      </c>
      <c r="ARU285" s="40">
        <v>3</v>
      </c>
      <c r="ARV285" s="40">
        <v>1988</v>
      </c>
      <c r="ARW285" s="40">
        <v>0</v>
      </c>
      <c r="ARX285" s="46" t="s">
        <v>1001</v>
      </c>
      <c r="ARY285" s="4">
        <v>32288</v>
      </c>
      <c r="ARZ285" s="4">
        <v>32325</v>
      </c>
      <c r="ASA285" s="39" t="s">
        <v>1024</v>
      </c>
      <c r="ASB285" s="40" t="s">
        <v>14</v>
      </c>
      <c r="ASC285" s="40" t="s">
        <v>21</v>
      </c>
      <c r="ASD285" s="41" t="s">
        <v>28</v>
      </c>
      <c r="ASE285" s="1"/>
      <c r="ASF285" s="1"/>
      <c r="ASG285" s="40">
        <f t="shared" ref="ASG285" si="120">ARZ285-ARY285</f>
        <v>37</v>
      </c>
      <c r="ASH285" s="40" t="str">
        <f t="shared" ref="ASH285" si="121">IF(ASG285&lt;90,"U","A")</f>
        <v>U</v>
      </c>
      <c r="ASI285" s="1"/>
      <c r="ASJ285" s="42">
        <v>-110</v>
      </c>
      <c r="ASK285" s="40">
        <v>3</v>
      </c>
      <c r="ASL285" s="40">
        <v>1988</v>
      </c>
      <c r="ASM285" s="40">
        <v>0</v>
      </c>
      <c r="ASN285" s="46" t="s">
        <v>1001</v>
      </c>
      <c r="ASO285" s="4">
        <v>32288</v>
      </c>
      <c r="ASP285" s="4">
        <v>32325</v>
      </c>
      <c r="ASQ285" s="39" t="s">
        <v>1024</v>
      </c>
      <c r="ASR285" s="40" t="s">
        <v>14</v>
      </c>
      <c r="ASS285" s="40" t="s">
        <v>21</v>
      </c>
      <c r="AST285" s="41" t="s">
        <v>28</v>
      </c>
      <c r="ASU285" s="1"/>
      <c r="ASV285" s="1"/>
      <c r="ASW285" s="40">
        <f t="shared" ref="ASW285" si="122">ASP285-ASO285</f>
        <v>37</v>
      </c>
      <c r="ASX285" s="40" t="str">
        <f t="shared" ref="ASX285" si="123">IF(ASW285&lt;90,"U","A")</f>
        <v>U</v>
      </c>
      <c r="ASY285" s="1"/>
      <c r="ASZ285" s="42">
        <v>-110</v>
      </c>
      <c r="ATA285" s="40">
        <v>3</v>
      </c>
      <c r="ATB285" s="40">
        <v>1988</v>
      </c>
      <c r="ATC285" s="40">
        <v>0</v>
      </c>
      <c r="ATD285" s="46" t="s">
        <v>1001</v>
      </c>
      <c r="ATE285" s="4">
        <v>32288</v>
      </c>
      <c r="ATF285" s="4">
        <v>32325</v>
      </c>
      <c r="ATG285" s="39" t="s">
        <v>1024</v>
      </c>
      <c r="ATH285" s="40" t="s">
        <v>14</v>
      </c>
      <c r="ATI285" s="40" t="s">
        <v>21</v>
      </c>
      <c r="ATJ285" s="41" t="s">
        <v>28</v>
      </c>
      <c r="ATK285" s="1"/>
      <c r="ATL285" s="1"/>
      <c r="ATM285" s="40">
        <f t="shared" ref="ATM285" si="124">ATF285-ATE285</f>
        <v>37</v>
      </c>
      <c r="ATN285" s="40" t="str">
        <f t="shared" ref="ATN285" si="125">IF(ATM285&lt;90,"U","A")</f>
        <v>U</v>
      </c>
      <c r="ATO285" s="1"/>
      <c r="ATP285" s="42">
        <v>-110</v>
      </c>
      <c r="ATQ285" s="40">
        <v>3</v>
      </c>
      <c r="ATR285" s="40">
        <v>1988</v>
      </c>
      <c r="ATS285" s="40">
        <v>0</v>
      </c>
      <c r="ATT285" s="46" t="s">
        <v>1001</v>
      </c>
      <c r="ATU285" s="4">
        <v>32288</v>
      </c>
      <c r="ATV285" s="4">
        <v>32325</v>
      </c>
      <c r="ATW285" s="39" t="s">
        <v>1024</v>
      </c>
      <c r="ATX285" s="40" t="s">
        <v>14</v>
      </c>
      <c r="ATY285" s="40" t="s">
        <v>21</v>
      </c>
      <c r="ATZ285" s="41" t="s">
        <v>28</v>
      </c>
      <c r="AUA285" s="1"/>
      <c r="AUB285" s="1"/>
      <c r="AUC285" s="40">
        <f t="shared" ref="AUC285" si="126">ATV285-ATU285</f>
        <v>37</v>
      </c>
      <c r="AUD285" s="40" t="str">
        <f t="shared" ref="AUD285" si="127">IF(AUC285&lt;90,"U","A")</f>
        <v>U</v>
      </c>
      <c r="AUE285" s="1"/>
      <c r="AUF285" s="42">
        <v>-110</v>
      </c>
      <c r="AUG285" s="40">
        <v>3</v>
      </c>
      <c r="AUH285" s="40">
        <v>1988</v>
      </c>
      <c r="AUI285" s="40">
        <v>0</v>
      </c>
      <c r="AUJ285" s="46" t="s">
        <v>1001</v>
      </c>
      <c r="AUK285" s="4">
        <v>32288</v>
      </c>
      <c r="AUL285" s="4">
        <v>32325</v>
      </c>
      <c r="AUM285" s="39" t="s">
        <v>1024</v>
      </c>
      <c r="AUN285" s="40" t="s">
        <v>14</v>
      </c>
      <c r="AUO285" s="40" t="s">
        <v>21</v>
      </c>
      <c r="AUP285" s="41" t="s">
        <v>28</v>
      </c>
      <c r="AUQ285" s="1"/>
      <c r="AUR285" s="1"/>
      <c r="AUS285" s="40">
        <f t="shared" ref="AUS285" si="128">AUL285-AUK285</f>
        <v>37</v>
      </c>
      <c r="AUT285" s="40" t="str">
        <f t="shared" ref="AUT285" si="129">IF(AUS285&lt;90,"U","A")</f>
        <v>U</v>
      </c>
      <c r="AUU285" s="1"/>
      <c r="AUV285" s="42">
        <v>-110</v>
      </c>
      <c r="AUW285" s="40">
        <v>3</v>
      </c>
      <c r="AUX285" s="40">
        <v>1988</v>
      </c>
      <c r="AUY285" s="40">
        <v>0</v>
      </c>
      <c r="AUZ285" s="46" t="s">
        <v>1001</v>
      </c>
      <c r="AVA285" s="4">
        <v>32288</v>
      </c>
      <c r="AVB285" s="4">
        <v>32325</v>
      </c>
      <c r="AVC285" s="39" t="s">
        <v>1024</v>
      </c>
      <c r="AVD285" s="40" t="s">
        <v>14</v>
      </c>
      <c r="AVE285" s="40" t="s">
        <v>21</v>
      </c>
      <c r="AVF285" s="41" t="s">
        <v>28</v>
      </c>
      <c r="AVG285" s="1"/>
      <c r="AVH285" s="1"/>
      <c r="AVI285" s="40">
        <f t="shared" ref="AVI285" si="130">AVB285-AVA285</f>
        <v>37</v>
      </c>
      <c r="AVJ285" s="40" t="str">
        <f t="shared" ref="AVJ285" si="131">IF(AVI285&lt;90,"U","A")</f>
        <v>U</v>
      </c>
      <c r="AVK285" s="1"/>
      <c r="AVL285" s="42">
        <v>-110</v>
      </c>
      <c r="AVM285" s="40">
        <v>3</v>
      </c>
      <c r="AVN285" s="40">
        <v>1988</v>
      </c>
      <c r="AVO285" s="40">
        <v>0</v>
      </c>
      <c r="AVP285" s="46" t="s">
        <v>1001</v>
      </c>
      <c r="AVQ285" s="4">
        <v>32288</v>
      </c>
      <c r="AVR285" s="4">
        <v>32325</v>
      </c>
      <c r="AVS285" s="39" t="s">
        <v>1024</v>
      </c>
      <c r="AVT285" s="40" t="s">
        <v>14</v>
      </c>
      <c r="AVU285" s="40" t="s">
        <v>21</v>
      </c>
      <c r="AVV285" s="41" t="s">
        <v>28</v>
      </c>
      <c r="AVW285" s="1"/>
      <c r="AVX285" s="1"/>
      <c r="AVY285" s="40">
        <f t="shared" ref="AVY285" si="132">AVR285-AVQ285</f>
        <v>37</v>
      </c>
      <c r="AVZ285" s="40" t="str">
        <f t="shared" ref="AVZ285" si="133">IF(AVY285&lt;90,"U","A")</f>
        <v>U</v>
      </c>
      <c r="AWA285" s="1"/>
      <c r="AWB285" s="42">
        <v>-110</v>
      </c>
      <c r="AWC285" s="40">
        <v>3</v>
      </c>
      <c r="AWD285" s="40">
        <v>1988</v>
      </c>
      <c r="AWE285" s="40">
        <v>0</v>
      </c>
      <c r="AWF285" s="46" t="s">
        <v>1001</v>
      </c>
      <c r="AWG285" s="4">
        <v>32288</v>
      </c>
      <c r="AWH285" s="4">
        <v>32325</v>
      </c>
      <c r="AWI285" s="39" t="s">
        <v>1024</v>
      </c>
      <c r="AWJ285" s="40" t="s">
        <v>14</v>
      </c>
      <c r="AWK285" s="40" t="s">
        <v>21</v>
      </c>
      <c r="AWL285" s="41" t="s">
        <v>28</v>
      </c>
      <c r="AWM285" s="1"/>
      <c r="AWN285" s="1"/>
      <c r="AWO285" s="40">
        <f t="shared" ref="AWO285" si="134">AWH285-AWG285</f>
        <v>37</v>
      </c>
      <c r="AWP285" s="40" t="str">
        <f t="shared" ref="AWP285" si="135">IF(AWO285&lt;90,"U","A")</f>
        <v>U</v>
      </c>
      <c r="AWQ285" s="1"/>
      <c r="AWR285" s="42">
        <v>-110</v>
      </c>
      <c r="AWS285" s="40">
        <v>3</v>
      </c>
      <c r="AWT285" s="40">
        <v>1988</v>
      </c>
      <c r="AWU285" s="40">
        <v>0</v>
      </c>
      <c r="AWV285" s="46" t="s">
        <v>1001</v>
      </c>
      <c r="AWW285" s="4">
        <v>32288</v>
      </c>
      <c r="AWX285" s="4">
        <v>32325</v>
      </c>
      <c r="AWY285" s="39" t="s">
        <v>1024</v>
      </c>
      <c r="AWZ285" s="40" t="s">
        <v>14</v>
      </c>
      <c r="AXA285" s="40" t="s">
        <v>21</v>
      </c>
      <c r="AXB285" s="41" t="s">
        <v>28</v>
      </c>
      <c r="AXC285" s="1"/>
      <c r="AXD285" s="1"/>
      <c r="AXE285" s="40">
        <f t="shared" ref="AXE285" si="136">AWX285-AWW285</f>
        <v>37</v>
      </c>
      <c r="AXF285" s="40" t="str">
        <f t="shared" ref="AXF285" si="137">IF(AXE285&lt;90,"U","A")</f>
        <v>U</v>
      </c>
      <c r="AXG285" s="1"/>
      <c r="AXH285" s="42">
        <v>-110</v>
      </c>
      <c r="AXI285" s="40">
        <v>3</v>
      </c>
      <c r="AXJ285" s="40">
        <v>1988</v>
      </c>
      <c r="AXK285" s="40">
        <v>0</v>
      </c>
      <c r="AXL285" s="46" t="s">
        <v>1001</v>
      </c>
      <c r="AXM285" s="4">
        <v>32288</v>
      </c>
      <c r="AXN285" s="4">
        <v>32325</v>
      </c>
      <c r="AXO285" s="39" t="s">
        <v>1024</v>
      </c>
      <c r="AXP285" s="40" t="s">
        <v>14</v>
      </c>
      <c r="AXQ285" s="40" t="s">
        <v>21</v>
      </c>
      <c r="AXR285" s="41" t="s">
        <v>28</v>
      </c>
      <c r="AXS285" s="1"/>
      <c r="AXT285" s="1"/>
      <c r="AXU285" s="40">
        <f t="shared" ref="AXU285" si="138">AXN285-AXM285</f>
        <v>37</v>
      </c>
      <c r="AXV285" s="40" t="str">
        <f t="shared" ref="AXV285" si="139">IF(AXU285&lt;90,"U","A")</f>
        <v>U</v>
      </c>
      <c r="AXW285" s="1"/>
      <c r="AXX285" s="42">
        <v>-110</v>
      </c>
      <c r="AXY285" s="40">
        <v>3</v>
      </c>
      <c r="AXZ285" s="40">
        <v>1988</v>
      </c>
      <c r="AYA285" s="40">
        <v>0</v>
      </c>
      <c r="AYB285" s="46" t="s">
        <v>1001</v>
      </c>
      <c r="AYC285" s="4">
        <v>32288</v>
      </c>
      <c r="AYD285" s="4">
        <v>32325</v>
      </c>
      <c r="AYE285" s="39" t="s">
        <v>1024</v>
      </c>
      <c r="AYF285" s="40" t="s">
        <v>14</v>
      </c>
      <c r="AYG285" s="40" t="s">
        <v>21</v>
      </c>
      <c r="AYH285" s="41" t="s">
        <v>28</v>
      </c>
      <c r="AYI285" s="1"/>
      <c r="AYJ285" s="1"/>
      <c r="AYK285" s="40">
        <f t="shared" ref="AYK285" si="140">AYD285-AYC285</f>
        <v>37</v>
      </c>
      <c r="AYL285" s="40" t="str">
        <f t="shared" ref="AYL285" si="141">IF(AYK285&lt;90,"U","A")</f>
        <v>U</v>
      </c>
      <c r="AYM285" s="1"/>
      <c r="AYN285" s="42">
        <v>-110</v>
      </c>
      <c r="AYO285" s="40">
        <v>3</v>
      </c>
      <c r="AYP285" s="40">
        <v>1988</v>
      </c>
      <c r="AYQ285" s="40">
        <v>0</v>
      </c>
      <c r="AYR285" s="46" t="s">
        <v>1001</v>
      </c>
      <c r="AYS285" s="4">
        <v>32288</v>
      </c>
      <c r="AYT285" s="4">
        <v>32325</v>
      </c>
      <c r="AYU285" s="39" t="s">
        <v>1024</v>
      </c>
      <c r="AYV285" s="40" t="s">
        <v>14</v>
      </c>
      <c r="AYW285" s="40" t="s">
        <v>21</v>
      </c>
      <c r="AYX285" s="41" t="s">
        <v>28</v>
      </c>
      <c r="AYY285" s="1"/>
      <c r="AYZ285" s="1"/>
      <c r="AZA285" s="40">
        <f t="shared" ref="AZA285" si="142">AYT285-AYS285</f>
        <v>37</v>
      </c>
      <c r="AZB285" s="40" t="str">
        <f t="shared" ref="AZB285" si="143">IF(AZA285&lt;90,"U","A")</f>
        <v>U</v>
      </c>
      <c r="AZC285" s="1"/>
      <c r="AZD285" s="42">
        <v>-110</v>
      </c>
      <c r="AZE285" s="40">
        <v>3</v>
      </c>
      <c r="AZF285" s="40">
        <v>1988</v>
      </c>
      <c r="AZG285" s="40">
        <v>0</v>
      </c>
      <c r="AZH285" s="46" t="s">
        <v>1001</v>
      </c>
      <c r="AZI285" s="4">
        <v>32288</v>
      </c>
      <c r="AZJ285" s="4">
        <v>32325</v>
      </c>
      <c r="AZK285" s="39" t="s">
        <v>1024</v>
      </c>
      <c r="AZL285" s="40" t="s">
        <v>14</v>
      </c>
      <c r="AZM285" s="40" t="s">
        <v>21</v>
      </c>
      <c r="AZN285" s="41" t="s">
        <v>28</v>
      </c>
      <c r="AZO285" s="1"/>
      <c r="AZP285" s="1"/>
      <c r="AZQ285" s="40">
        <f t="shared" ref="AZQ285" si="144">AZJ285-AZI285</f>
        <v>37</v>
      </c>
      <c r="AZR285" s="40" t="str">
        <f t="shared" ref="AZR285" si="145">IF(AZQ285&lt;90,"U","A")</f>
        <v>U</v>
      </c>
      <c r="AZS285" s="1"/>
      <c r="AZT285" s="42">
        <v>-110</v>
      </c>
      <c r="AZU285" s="40">
        <v>3</v>
      </c>
      <c r="AZV285" s="40">
        <v>1988</v>
      </c>
      <c r="AZW285" s="40">
        <v>0</v>
      </c>
      <c r="AZX285" s="46" t="s">
        <v>1001</v>
      </c>
      <c r="AZY285" s="4">
        <v>32288</v>
      </c>
      <c r="AZZ285" s="4">
        <v>32325</v>
      </c>
      <c r="BAA285" s="39" t="s">
        <v>1024</v>
      </c>
      <c r="BAB285" s="40" t="s">
        <v>14</v>
      </c>
      <c r="BAC285" s="40" t="s">
        <v>21</v>
      </c>
      <c r="BAD285" s="41" t="s">
        <v>28</v>
      </c>
      <c r="BAE285" s="1"/>
      <c r="BAF285" s="1"/>
      <c r="BAG285" s="40">
        <f t="shared" ref="BAG285" si="146">AZZ285-AZY285</f>
        <v>37</v>
      </c>
      <c r="BAH285" s="40" t="str">
        <f t="shared" ref="BAH285" si="147">IF(BAG285&lt;90,"U","A")</f>
        <v>U</v>
      </c>
      <c r="BAI285" s="1"/>
      <c r="BAJ285" s="42">
        <v>-110</v>
      </c>
      <c r="BAK285" s="40">
        <v>3</v>
      </c>
      <c r="BAL285" s="40">
        <v>1988</v>
      </c>
      <c r="BAM285" s="40">
        <v>0</v>
      </c>
      <c r="BAN285" s="46" t="s">
        <v>1001</v>
      </c>
      <c r="BAO285" s="4">
        <v>32288</v>
      </c>
      <c r="BAP285" s="4">
        <v>32325</v>
      </c>
      <c r="BAQ285" s="39" t="s">
        <v>1024</v>
      </c>
      <c r="BAR285" s="40" t="s">
        <v>14</v>
      </c>
      <c r="BAS285" s="40" t="s">
        <v>21</v>
      </c>
      <c r="BAT285" s="41" t="s">
        <v>28</v>
      </c>
      <c r="BAU285" s="1"/>
      <c r="BAV285" s="1"/>
      <c r="BAW285" s="40">
        <f t="shared" ref="BAW285" si="148">BAP285-BAO285</f>
        <v>37</v>
      </c>
      <c r="BAX285" s="40" t="str">
        <f t="shared" ref="BAX285" si="149">IF(BAW285&lt;90,"U","A")</f>
        <v>U</v>
      </c>
      <c r="BAY285" s="1"/>
      <c r="BAZ285" s="42">
        <v>-110</v>
      </c>
      <c r="BBA285" s="40">
        <v>3</v>
      </c>
      <c r="BBB285" s="40">
        <v>1988</v>
      </c>
      <c r="BBC285" s="40">
        <v>0</v>
      </c>
      <c r="BBD285" s="46" t="s">
        <v>1001</v>
      </c>
      <c r="BBE285" s="4">
        <v>32288</v>
      </c>
      <c r="BBF285" s="4">
        <v>32325</v>
      </c>
      <c r="BBG285" s="39" t="s">
        <v>1024</v>
      </c>
      <c r="BBH285" s="40" t="s">
        <v>14</v>
      </c>
      <c r="BBI285" s="40" t="s">
        <v>21</v>
      </c>
      <c r="BBJ285" s="41" t="s">
        <v>28</v>
      </c>
      <c r="BBK285" s="1"/>
      <c r="BBL285" s="1"/>
      <c r="BBM285" s="40">
        <f t="shared" ref="BBM285" si="150">BBF285-BBE285</f>
        <v>37</v>
      </c>
      <c r="BBN285" s="40" t="str">
        <f t="shared" ref="BBN285" si="151">IF(BBM285&lt;90,"U","A")</f>
        <v>U</v>
      </c>
      <c r="BBO285" s="1"/>
      <c r="BBP285" s="42">
        <v>-110</v>
      </c>
      <c r="BBQ285" s="40">
        <v>3</v>
      </c>
      <c r="BBR285" s="40">
        <v>1988</v>
      </c>
      <c r="BBS285" s="40">
        <v>0</v>
      </c>
      <c r="BBT285" s="46" t="s">
        <v>1001</v>
      </c>
      <c r="BBU285" s="4">
        <v>32288</v>
      </c>
      <c r="BBV285" s="4">
        <v>32325</v>
      </c>
      <c r="BBW285" s="39" t="s">
        <v>1024</v>
      </c>
      <c r="BBX285" s="40" t="s">
        <v>14</v>
      </c>
      <c r="BBY285" s="40" t="s">
        <v>21</v>
      </c>
      <c r="BBZ285" s="41" t="s">
        <v>28</v>
      </c>
      <c r="BCA285" s="1"/>
      <c r="BCB285" s="1"/>
      <c r="BCC285" s="40">
        <f t="shared" ref="BCC285" si="152">BBV285-BBU285</f>
        <v>37</v>
      </c>
      <c r="BCD285" s="40" t="str">
        <f t="shared" ref="BCD285" si="153">IF(BCC285&lt;90,"U","A")</f>
        <v>U</v>
      </c>
      <c r="BCE285" s="1"/>
      <c r="BCF285" s="42">
        <v>-110</v>
      </c>
      <c r="BCG285" s="40">
        <v>3</v>
      </c>
      <c r="BCH285" s="40">
        <v>1988</v>
      </c>
      <c r="BCI285" s="40">
        <v>0</v>
      </c>
      <c r="BCJ285" s="46" t="s">
        <v>1001</v>
      </c>
      <c r="BCK285" s="4">
        <v>32288</v>
      </c>
      <c r="BCL285" s="4">
        <v>32325</v>
      </c>
      <c r="BCM285" s="39" t="s">
        <v>1024</v>
      </c>
      <c r="BCN285" s="40" t="s">
        <v>14</v>
      </c>
      <c r="BCO285" s="40" t="s">
        <v>21</v>
      </c>
      <c r="BCP285" s="41" t="s">
        <v>28</v>
      </c>
      <c r="BCQ285" s="1"/>
      <c r="BCR285" s="1"/>
      <c r="BCS285" s="40">
        <f t="shared" ref="BCS285" si="154">BCL285-BCK285</f>
        <v>37</v>
      </c>
      <c r="BCT285" s="40" t="str">
        <f t="shared" ref="BCT285" si="155">IF(BCS285&lt;90,"U","A")</f>
        <v>U</v>
      </c>
      <c r="BCU285" s="1"/>
      <c r="BCV285" s="42">
        <v>-110</v>
      </c>
      <c r="BCW285" s="40">
        <v>3</v>
      </c>
      <c r="BCX285" s="40">
        <v>1988</v>
      </c>
      <c r="BCY285" s="40">
        <v>0</v>
      </c>
      <c r="BCZ285" s="46" t="s">
        <v>1001</v>
      </c>
      <c r="BDA285" s="4">
        <v>32288</v>
      </c>
      <c r="BDB285" s="4">
        <v>32325</v>
      </c>
      <c r="BDC285" s="39" t="s">
        <v>1024</v>
      </c>
      <c r="BDD285" s="40" t="s">
        <v>14</v>
      </c>
      <c r="BDE285" s="40" t="s">
        <v>21</v>
      </c>
      <c r="BDF285" s="41" t="s">
        <v>28</v>
      </c>
      <c r="BDG285" s="1"/>
      <c r="BDH285" s="1"/>
      <c r="BDI285" s="40">
        <f t="shared" ref="BDI285" si="156">BDB285-BDA285</f>
        <v>37</v>
      </c>
      <c r="BDJ285" s="40" t="str">
        <f t="shared" ref="BDJ285" si="157">IF(BDI285&lt;90,"U","A")</f>
        <v>U</v>
      </c>
      <c r="BDK285" s="1"/>
      <c r="BDL285" s="42">
        <v>-110</v>
      </c>
      <c r="BDM285" s="40">
        <v>3</v>
      </c>
      <c r="BDN285" s="40">
        <v>1988</v>
      </c>
      <c r="BDO285" s="40">
        <v>0</v>
      </c>
      <c r="BDP285" s="46" t="s">
        <v>1001</v>
      </c>
      <c r="BDQ285" s="4">
        <v>32288</v>
      </c>
      <c r="BDR285" s="4">
        <v>32325</v>
      </c>
      <c r="BDS285" s="39" t="s">
        <v>1024</v>
      </c>
      <c r="BDT285" s="40" t="s">
        <v>14</v>
      </c>
      <c r="BDU285" s="40" t="s">
        <v>21</v>
      </c>
      <c r="BDV285" s="41" t="s">
        <v>28</v>
      </c>
      <c r="BDW285" s="1"/>
      <c r="BDX285" s="1"/>
      <c r="BDY285" s="40">
        <f t="shared" ref="BDY285" si="158">BDR285-BDQ285</f>
        <v>37</v>
      </c>
      <c r="BDZ285" s="40" t="str">
        <f t="shared" ref="BDZ285" si="159">IF(BDY285&lt;90,"U","A")</f>
        <v>U</v>
      </c>
      <c r="BEA285" s="1"/>
      <c r="BEB285" s="42">
        <v>-110</v>
      </c>
      <c r="BEC285" s="40">
        <v>3</v>
      </c>
      <c r="BED285" s="40">
        <v>1988</v>
      </c>
      <c r="BEE285" s="40">
        <v>0</v>
      </c>
      <c r="BEF285" s="46" t="s">
        <v>1001</v>
      </c>
      <c r="BEG285" s="4">
        <v>32288</v>
      </c>
      <c r="BEH285" s="4">
        <v>32325</v>
      </c>
      <c r="BEI285" s="39" t="s">
        <v>1024</v>
      </c>
      <c r="BEJ285" s="40" t="s">
        <v>14</v>
      </c>
      <c r="BEK285" s="40" t="s">
        <v>21</v>
      </c>
      <c r="BEL285" s="41" t="s">
        <v>28</v>
      </c>
      <c r="BEM285" s="1"/>
      <c r="BEN285" s="1"/>
      <c r="BEO285" s="40">
        <f t="shared" ref="BEO285" si="160">BEH285-BEG285</f>
        <v>37</v>
      </c>
      <c r="BEP285" s="40" t="str">
        <f t="shared" ref="BEP285" si="161">IF(BEO285&lt;90,"U","A")</f>
        <v>U</v>
      </c>
      <c r="BEQ285" s="1"/>
      <c r="BER285" s="42">
        <v>-110</v>
      </c>
      <c r="BES285" s="40">
        <v>3</v>
      </c>
      <c r="BET285" s="40">
        <v>1988</v>
      </c>
      <c r="BEU285" s="40">
        <v>0</v>
      </c>
      <c r="BEV285" s="46" t="s">
        <v>1001</v>
      </c>
      <c r="BEW285" s="4">
        <v>32288</v>
      </c>
      <c r="BEX285" s="4">
        <v>32325</v>
      </c>
      <c r="BEY285" s="39" t="s">
        <v>1024</v>
      </c>
      <c r="BEZ285" s="40" t="s">
        <v>14</v>
      </c>
      <c r="BFA285" s="40" t="s">
        <v>21</v>
      </c>
      <c r="BFB285" s="41" t="s">
        <v>28</v>
      </c>
      <c r="BFC285" s="1"/>
      <c r="BFD285" s="1"/>
      <c r="BFE285" s="40">
        <f t="shared" ref="BFE285" si="162">BEX285-BEW285</f>
        <v>37</v>
      </c>
      <c r="BFF285" s="40" t="str">
        <f t="shared" ref="BFF285" si="163">IF(BFE285&lt;90,"U","A")</f>
        <v>U</v>
      </c>
      <c r="BFG285" s="1"/>
      <c r="BFH285" s="42">
        <v>-110</v>
      </c>
      <c r="BFI285" s="40">
        <v>3</v>
      </c>
      <c r="BFJ285" s="40">
        <v>1988</v>
      </c>
      <c r="BFK285" s="40">
        <v>0</v>
      </c>
      <c r="BFL285" s="46" t="s">
        <v>1001</v>
      </c>
      <c r="BFM285" s="4">
        <v>32288</v>
      </c>
      <c r="BFN285" s="4">
        <v>32325</v>
      </c>
      <c r="BFO285" s="39" t="s">
        <v>1024</v>
      </c>
      <c r="BFP285" s="40" t="s">
        <v>14</v>
      </c>
      <c r="BFQ285" s="40" t="s">
        <v>21</v>
      </c>
      <c r="BFR285" s="41" t="s">
        <v>28</v>
      </c>
      <c r="BFS285" s="1"/>
      <c r="BFT285" s="1"/>
      <c r="BFU285" s="40">
        <f t="shared" ref="BFU285" si="164">BFN285-BFM285</f>
        <v>37</v>
      </c>
      <c r="BFV285" s="40" t="str">
        <f t="shared" ref="BFV285" si="165">IF(BFU285&lt;90,"U","A")</f>
        <v>U</v>
      </c>
      <c r="BFW285" s="1"/>
      <c r="BFX285" s="42">
        <v>-110</v>
      </c>
      <c r="BFY285" s="40">
        <v>3</v>
      </c>
      <c r="BFZ285" s="40">
        <v>1988</v>
      </c>
      <c r="BGA285" s="40">
        <v>0</v>
      </c>
      <c r="BGB285" s="46" t="s">
        <v>1001</v>
      </c>
      <c r="BGC285" s="4">
        <v>32288</v>
      </c>
      <c r="BGD285" s="4">
        <v>32325</v>
      </c>
      <c r="BGE285" s="39" t="s">
        <v>1024</v>
      </c>
      <c r="BGF285" s="40" t="s">
        <v>14</v>
      </c>
      <c r="BGG285" s="40" t="s">
        <v>21</v>
      </c>
      <c r="BGH285" s="41" t="s">
        <v>28</v>
      </c>
      <c r="BGI285" s="1"/>
      <c r="BGJ285" s="1"/>
      <c r="BGK285" s="40">
        <f t="shared" ref="BGK285" si="166">BGD285-BGC285</f>
        <v>37</v>
      </c>
      <c r="BGL285" s="40" t="str">
        <f t="shared" ref="BGL285" si="167">IF(BGK285&lt;90,"U","A")</f>
        <v>U</v>
      </c>
      <c r="BGM285" s="1"/>
      <c r="BGN285" s="42">
        <v>-110</v>
      </c>
      <c r="BGO285" s="40">
        <v>3</v>
      </c>
      <c r="BGP285" s="40">
        <v>1988</v>
      </c>
      <c r="BGQ285" s="40">
        <v>0</v>
      </c>
      <c r="BGR285" s="46" t="s">
        <v>1001</v>
      </c>
      <c r="BGS285" s="4">
        <v>32288</v>
      </c>
      <c r="BGT285" s="4">
        <v>32325</v>
      </c>
      <c r="BGU285" s="39" t="s">
        <v>1024</v>
      </c>
      <c r="BGV285" s="40" t="s">
        <v>14</v>
      </c>
      <c r="BGW285" s="40" t="s">
        <v>21</v>
      </c>
      <c r="BGX285" s="41" t="s">
        <v>28</v>
      </c>
      <c r="BGY285" s="1"/>
      <c r="BGZ285" s="1"/>
      <c r="BHA285" s="40">
        <f t="shared" ref="BHA285" si="168">BGT285-BGS285</f>
        <v>37</v>
      </c>
      <c r="BHB285" s="40" t="str">
        <f t="shared" ref="BHB285" si="169">IF(BHA285&lt;90,"U","A")</f>
        <v>U</v>
      </c>
      <c r="BHC285" s="1"/>
      <c r="BHD285" s="42">
        <v>-110</v>
      </c>
      <c r="BHE285" s="40">
        <v>3</v>
      </c>
      <c r="BHF285" s="40">
        <v>1988</v>
      </c>
      <c r="BHG285" s="40">
        <v>0</v>
      </c>
      <c r="BHH285" s="46" t="s">
        <v>1001</v>
      </c>
      <c r="BHI285" s="4">
        <v>32288</v>
      </c>
      <c r="BHJ285" s="4">
        <v>32325</v>
      </c>
      <c r="BHK285" s="39" t="s">
        <v>1024</v>
      </c>
      <c r="BHL285" s="40" t="s">
        <v>14</v>
      </c>
      <c r="BHM285" s="40" t="s">
        <v>21</v>
      </c>
      <c r="BHN285" s="41" t="s">
        <v>28</v>
      </c>
      <c r="BHO285" s="1"/>
      <c r="BHP285" s="1"/>
      <c r="BHQ285" s="40">
        <f t="shared" ref="BHQ285" si="170">BHJ285-BHI285</f>
        <v>37</v>
      </c>
      <c r="BHR285" s="40" t="str">
        <f t="shared" ref="BHR285" si="171">IF(BHQ285&lt;90,"U","A")</f>
        <v>U</v>
      </c>
      <c r="BHS285" s="1"/>
      <c r="BHT285" s="42">
        <v>-110</v>
      </c>
      <c r="BHU285" s="40">
        <v>3</v>
      </c>
      <c r="BHV285" s="40">
        <v>1988</v>
      </c>
      <c r="BHW285" s="40">
        <v>0</v>
      </c>
      <c r="BHX285" s="46" t="s">
        <v>1001</v>
      </c>
      <c r="BHY285" s="4">
        <v>32288</v>
      </c>
      <c r="BHZ285" s="4">
        <v>32325</v>
      </c>
      <c r="BIA285" s="39" t="s">
        <v>1024</v>
      </c>
      <c r="BIB285" s="40" t="s">
        <v>14</v>
      </c>
      <c r="BIC285" s="40" t="s">
        <v>21</v>
      </c>
      <c r="BID285" s="41" t="s">
        <v>28</v>
      </c>
      <c r="BIE285" s="1"/>
      <c r="BIF285" s="1"/>
      <c r="BIG285" s="40">
        <f t="shared" ref="BIG285" si="172">BHZ285-BHY285</f>
        <v>37</v>
      </c>
      <c r="BIH285" s="40" t="str">
        <f t="shared" ref="BIH285" si="173">IF(BIG285&lt;90,"U","A")</f>
        <v>U</v>
      </c>
      <c r="BII285" s="1"/>
      <c r="BIJ285" s="42">
        <v>-110</v>
      </c>
      <c r="BIK285" s="40">
        <v>3</v>
      </c>
      <c r="BIL285" s="40">
        <v>1988</v>
      </c>
      <c r="BIM285" s="40">
        <v>0</v>
      </c>
      <c r="BIN285" s="46" t="s">
        <v>1001</v>
      </c>
      <c r="BIO285" s="4">
        <v>32288</v>
      </c>
      <c r="BIP285" s="4">
        <v>32325</v>
      </c>
      <c r="BIQ285" s="39" t="s">
        <v>1024</v>
      </c>
      <c r="BIR285" s="40" t="s">
        <v>14</v>
      </c>
      <c r="BIS285" s="40" t="s">
        <v>21</v>
      </c>
      <c r="BIT285" s="41" t="s">
        <v>28</v>
      </c>
      <c r="BIU285" s="1"/>
      <c r="BIV285" s="1"/>
      <c r="BIW285" s="40">
        <f t="shared" ref="BIW285" si="174">BIP285-BIO285</f>
        <v>37</v>
      </c>
      <c r="BIX285" s="40" t="str">
        <f t="shared" ref="BIX285" si="175">IF(BIW285&lt;90,"U","A")</f>
        <v>U</v>
      </c>
      <c r="BIY285" s="1"/>
      <c r="BIZ285" s="42">
        <v>-110</v>
      </c>
      <c r="BJA285" s="40">
        <v>3</v>
      </c>
      <c r="BJB285" s="40">
        <v>1988</v>
      </c>
      <c r="BJC285" s="40">
        <v>0</v>
      </c>
      <c r="BJD285" s="46" t="s">
        <v>1001</v>
      </c>
      <c r="BJE285" s="4">
        <v>32288</v>
      </c>
      <c r="BJF285" s="4">
        <v>32325</v>
      </c>
      <c r="BJG285" s="39" t="s">
        <v>1024</v>
      </c>
      <c r="BJH285" s="40" t="s">
        <v>14</v>
      </c>
      <c r="BJI285" s="40" t="s">
        <v>21</v>
      </c>
      <c r="BJJ285" s="41" t="s">
        <v>28</v>
      </c>
      <c r="BJK285" s="1"/>
      <c r="BJL285" s="1"/>
      <c r="BJM285" s="40">
        <f t="shared" ref="BJM285" si="176">BJF285-BJE285</f>
        <v>37</v>
      </c>
      <c r="BJN285" s="40" t="str">
        <f t="shared" ref="BJN285" si="177">IF(BJM285&lt;90,"U","A")</f>
        <v>U</v>
      </c>
      <c r="BJO285" s="1"/>
      <c r="BJP285" s="42">
        <v>-110</v>
      </c>
      <c r="BJQ285" s="40">
        <v>3</v>
      </c>
      <c r="BJR285" s="40">
        <v>1988</v>
      </c>
      <c r="BJS285" s="40">
        <v>0</v>
      </c>
      <c r="BJT285" s="46" t="s">
        <v>1001</v>
      </c>
      <c r="BJU285" s="4">
        <v>32288</v>
      </c>
      <c r="BJV285" s="4">
        <v>32325</v>
      </c>
      <c r="BJW285" s="39" t="s">
        <v>1024</v>
      </c>
      <c r="BJX285" s="40" t="s">
        <v>14</v>
      </c>
      <c r="BJY285" s="40" t="s">
        <v>21</v>
      </c>
      <c r="BJZ285" s="41" t="s">
        <v>28</v>
      </c>
      <c r="BKA285" s="1"/>
      <c r="BKB285" s="1"/>
      <c r="BKC285" s="40">
        <f t="shared" ref="BKC285" si="178">BJV285-BJU285</f>
        <v>37</v>
      </c>
      <c r="BKD285" s="40" t="str">
        <f t="shared" ref="BKD285" si="179">IF(BKC285&lt;90,"U","A")</f>
        <v>U</v>
      </c>
      <c r="BKE285" s="1"/>
      <c r="BKF285" s="42">
        <v>-110</v>
      </c>
      <c r="BKG285" s="40">
        <v>3</v>
      </c>
      <c r="BKH285" s="40">
        <v>1988</v>
      </c>
      <c r="BKI285" s="40">
        <v>0</v>
      </c>
      <c r="BKJ285" s="46" t="s">
        <v>1001</v>
      </c>
      <c r="BKK285" s="4">
        <v>32288</v>
      </c>
      <c r="BKL285" s="4">
        <v>32325</v>
      </c>
      <c r="BKM285" s="39" t="s">
        <v>1024</v>
      </c>
      <c r="BKN285" s="40" t="s">
        <v>14</v>
      </c>
      <c r="BKO285" s="40" t="s">
        <v>21</v>
      </c>
      <c r="BKP285" s="41" t="s">
        <v>28</v>
      </c>
      <c r="BKQ285" s="1"/>
      <c r="BKR285" s="1"/>
      <c r="BKS285" s="40">
        <f t="shared" ref="BKS285" si="180">BKL285-BKK285</f>
        <v>37</v>
      </c>
      <c r="BKT285" s="40" t="str">
        <f t="shared" ref="BKT285" si="181">IF(BKS285&lt;90,"U","A")</f>
        <v>U</v>
      </c>
      <c r="BKU285" s="1"/>
      <c r="BKV285" s="42">
        <v>-110</v>
      </c>
      <c r="BKW285" s="40">
        <v>3</v>
      </c>
      <c r="BKX285" s="40">
        <v>1988</v>
      </c>
      <c r="BKY285" s="40">
        <v>0</v>
      </c>
      <c r="BKZ285" s="46" t="s">
        <v>1001</v>
      </c>
      <c r="BLA285" s="4">
        <v>32288</v>
      </c>
      <c r="BLB285" s="4">
        <v>32325</v>
      </c>
      <c r="BLC285" s="39" t="s">
        <v>1024</v>
      </c>
      <c r="BLD285" s="40" t="s">
        <v>14</v>
      </c>
      <c r="BLE285" s="40" t="s">
        <v>21</v>
      </c>
      <c r="BLF285" s="41" t="s">
        <v>28</v>
      </c>
      <c r="BLG285" s="1"/>
      <c r="BLH285" s="1"/>
      <c r="BLI285" s="40">
        <f t="shared" ref="BLI285" si="182">BLB285-BLA285</f>
        <v>37</v>
      </c>
      <c r="BLJ285" s="40" t="str">
        <f t="shared" ref="BLJ285" si="183">IF(BLI285&lt;90,"U","A")</f>
        <v>U</v>
      </c>
      <c r="BLK285" s="1"/>
      <c r="BLL285" s="42">
        <v>-110</v>
      </c>
      <c r="BLM285" s="40">
        <v>3</v>
      </c>
      <c r="BLN285" s="40">
        <v>1988</v>
      </c>
      <c r="BLO285" s="40">
        <v>0</v>
      </c>
      <c r="BLP285" s="46" t="s">
        <v>1001</v>
      </c>
      <c r="BLQ285" s="4">
        <v>32288</v>
      </c>
      <c r="BLR285" s="4">
        <v>32325</v>
      </c>
      <c r="BLS285" s="39" t="s">
        <v>1024</v>
      </c>
      <c r="BLT285" s="40" t="s">
        <v>14</v>
      </c>
      <c r="BLU285" s="40" t="s">
        <v>21</v>
      </c>
      <c r="BLV285" s="41" t="s">
        <v>28</v>
      </c>
      <c r="BLW285" s="1"/>
      <c r="BLX285" s="1"/>
      <c r="BLY285" s="40">
        <f t="shared" ref="BLY285" si="184">BLR285-BLQ285</f>
        <v>37</v>
      </c>
      <c r="BLZ285" s="40" t="str">
        <f t="shared" ref="BLZ285" si="185">IF(BLY285&lt;90,"U","A")</f>
        <v>U</v>
      </c>
      <c r="BMA285" s="1"/>
      <c r="BMB285" s="42">
        <v>-110</v>
      </c>
      <c r="BMC285" s="40">
        <v>3</v>
      </c>
      <c r="BMD285" s="40">
        <v>1988</v>
      </c>
      <c r="BME285" s="40">
        <v>0</v>
      </c>
      <c r="BMF285" s="46" t="s">
        <v>1001</v>
      </c>
      <c r="BMG285" s="4">
        <v>32288</v>
      </c>
      <c r="BMH285" s="4">
        <v>32325</v>
      </c>
      <c r="BMI285" s="39" t="s">
        <v>1024</v>
      </c>
      <c r="BMJ285" s="40" t="s">
        <v>14</v>
      </c>
      <c r="BMK285" s="40" t="s">
        <v>21</v>
      </c>
      <c r="BML285" s="41" t="s">
        <v>28</v>
      </c>
      <c r="BMM285" s="1"/>
      <c r="BMN285" s="1"/>
      <c r="BMO285" s="40">
        <f t="shared" ref="BMO285" si="186">BMH285-BMG285</f>
        <v>37</v>
      </c>
      <c r="BMP285" s="40" t="str">
        <f t="shared" ref="BMP285" si="187">IF(BMO285&lt;90,"U","A")</f>
        <v>U</v>
      </c>
      <c r="BMQ285" s="1"/>
      <c r="BMR285" s="42">
        <v>-110</v>
      </c>
      <c r="BMS285" s="40">
        <v>3</v>
      </c>
      <c r="BMT285" s="40">
        <v>1988</v>
      </c>
      <c r="BMU285" s="40">
        <v>0</v>
      </c>
      <c r="BMV285" s="46" t="s">
        <v>1001</v>
      </c>
      <c r="BMW285" s="4">
        <v>32288</v>
      </c>
      <c r="BMX285" s="4">
        <v>32325</v>
      </c>
      <c r="BMY285" s="39" t="s">
        <v>1024</v>
      </c>
      <c r="BMZ285" s="40" t="s">
        <v>14</v>
      </c>
      <c r="BNA285" s="40" t="s">
        <v>21</v>
      </c>
      <c r="BNB285" s="41" t="s">
        <v>28</v>
      </c>
      <c r="BNC285" s="1"/>
      <c r="BND285" s="1"/>
      <c r="BNE285" s="40">
        <f t="shared" ref="BNE285" si="188">BMX285-BMW285</f>
        <v>37</v>
      </c>
      <c r="BNF285" s="40" t="str">
        <f t="shared" ref="BNF285" si="189">IF(BNE285&lt;90,"U","A")</f>
        <v>U</v>
      </c>
      <c r="BNG285" s="1"/>
      <c r="BNH285" s="42">
        <v>-110</v>
      </c>
      <c r="BNI285" s="40">
        <v>3</v>
      </c>
      <c r="BNJ285" s="40">
        <v>1988</v>
      </c>
      <c r="BNK285" s="40">
        <v>0</v>
      </c>
      <c r="BNL285" s="46" t="s">
        <v>1001</v>
      </c>
      <c r="BNM285" s="4">
        <v>32288</v>
      </c>
      <c r="BNN285" s="4">
        <v>32325</v>
      </c>
      <c r="BNO285" s="39" t="s">
        <v>1024</v>
      </c>
      <c r="BNP285" s="40" t="s">
        <v>14</v>
      </c>
      <c r="BNQ285" s="40" t="s">
        <v>21</v>
      </c>
      <c r="BNR285" s="41" t="s">
        <v>28</v>
      </c>
      <c r="BNS285" s="1"/>
      <c r="BNT285" s="1"/>
      <c r="BNU285" s="40">
        <f t="shared" ref="BNU285" si="190">BNN285-BNM285</f>
        <v>37</v>
      </c>
      <c r="BNV285" s="40" t="str">
        <f t="shared" ref="BNV285" si="191">IF(BNU285&lt;90,"U","A")</f>
        <v>U</v>
      </c>
      <c r="BNW285" s="1"/>
      <c r="BNX285" s="42">
        <v>-110</v>
      </c>
      <c r="BNY285" s="40">
        <v>3</v>
      </c>
      <c r="BNZ285" s="40">
        <v>1988</v>
      </c>
      <c r="BOA285" s="40">
        <v>0</v>
      </c>
      <c r="BOB285" s="46" t="s">
        <v>1001</v>
      </c>
      <c r="BOC285" s="4">
        <v>32288</v>
      </c>
      <c r="BOD285" s="4">
        <v>32325</v>
      </c>
      <c r="BOE285" s="39" t="s">
        <v>1024</v>
      </c>
      <c r="BOF285" s="40" t="s">
        <v>14</v>
      </c>
      <c r="BOG285" s="40" t="s">
        <v>21</v>
      </c>
      <c r="BOH285" s="41" t="s">
        <v>28</v>
      </c>
      <c r="BOI285" s="1"/>
      <c r="BOJ285" s="1"/>
      <c r="BOK285" s="40">
        <f t="shared" ref="BOK285" si="192">BOD285-BOC285</f>
        <v>37</v>
      </c>
      <c r="BOL285" s="40" t="str">
        <f t="shared" ref="BOL285" si="193">IF(BOK285&lt;90,"U","A")</f>
        <v>U</v>
      </c>
      <c r="BOM285" s="1"/>
      <c r="BON285" s="42">
        <v>-110</v>
      </c>
      <c r="BOO285" s="40">
        <v>3</v>
      </c>
      <c r="BOP285" s="40">
        <v>1988</v>
      </c>
      <c r="BOQ285" s="40">
        <v>0</v>
      </c>
      <c r="BOR285" s="46" t="s">
        <v>1001</v>
      </c>
      <c r="BOS285" s="4">
        <v>32288</v>
      </c>
      <c r="BOT285" s="4">
        <v>32325</v>
      </c>
      <c r="BOU285" s="39" t="s">
        <v>1024</v>
      </c>
      <c r="BOV285" s="40" t="s">
        <v>14</v>
      </c>
      <c r="BOW285" s="40" t="s">
        <v>21</v>
      </c>
      <c r="BOX285" s="41" t="s">
        <v>28</v>
      </c>
      <c r="BOY285" s="1"/>
      <c r="BOZ285" s="1"/>
      <c r="BPA285" s="40">
        <f t="shared" ref="BPA285" si="194">BOT285-BOS285</f>
        <v>37</v>
      </c>
      <c r="BPB285" s="40" t="str">
        <f t="shared" ref="BPB285" si="195">IF(BPA285&lt;90,"U","A")</f>
        <v>U</v>
      </c>
      <c r="BPC285" s="1"/>
      <c r="BPD285" s="42">
        <v>-110</v>
      </c>
      <c r="BPE285" s="40">
        <v>3</v>
      </c>
      <c r="BPF285" s="40">
        <v>1988</v>
      </c>
      <c r="BPG285" s="40">
        <v>0</v>
      </c>
      <c r="BPH285" s="46" t="s">
        <v>1001</v>
      </c>
      <c r="BPI285" s="4">
        <v>32288</v>
      </c>
      <c r="BPJ285" s="4">
        <v>32325</v>
      </c>
      <c r="BPK285" s="39" t="s">
        <v>1024</v>
      </c>
      <c r="BPL285" s="40" t="s">
        <v>14</v>
      </c>
      <c r="BPM285" s="40" t="s">
        <v>21</v>
      </c>
      <c r="BPN285" s="41" t="s">
        <v>28</v>
      </c>
      <c r="BPO285" s="1"/>
      <c r="BPP285" s="1"/>
      <c r="BPQ285" s="40">
        <f t="shared" ref="BPQ285" si="196">BPJ285-BPI285</f>
        <v>37</v>
      </c>
      <c r="BPR285" s="40" t="str">
        <f t="shared" ref="BPR285" si="197">IF(BPQ285&lt;90,"U","A")</f>
        <v>U</v>
      </c>
      <c r="BPS285" s="1"/>
      <c r="BPT285" s="42">
        <v>-110</v>
      </c>
      <c r="BPU285" s="40">
        <v>3</v>
      </c>
      <c r="BPV285" s="40">
        <v>1988</v>
      </c>
      <c r="BPW285" s="40">
        <v>0</v>
      </c>
      <c r="BPX285" s="46" t="s">
        <v>1001</v>
      </c>
      <c r="BPY285" s="4">
        <v>32288</v>
      </c>
      <c r="BPZ285" s="4">
        <v>32325</v>
      </c>
      <c r="BQA285" s="39" t="s">
        <v>1024</v>
      </c>
      <c r="BQB285" s="40" t="s">
        <v>14</v>
      </c>
      <c r="BQC285" s="40" t="s">
        <v>21</v>
      </c>
      <c r="BQD285" s="41" t="s">
        <v>28</v>
      </c>
      <c r="BQE285" s="1"/>
      <c r="BQF285" s="1"/>
      <c r="BQG285" s="40">
        <f t="shared" ref="BQG285" si="198">BPZ285-BPY285</f>
        <v>37</v>
      </c>
      <c r="BQH285" s="40" t="str">
        <f t="shared" ref="BQH285" si="199">IF(BQG285&lt;90,"U","A")</f>
        <v>U</v>
      </c>
      <c r="BQI285" s="1"/>
      <c r="BQJ285" s="42">
        <v>-110</v>
      </c>
      <c r="BQK285" s="40">
        <v>3</v>
      </c>
      <c r="BQL285" s="40">
        <v>1988</v>
      </c>
      <c r="BQM285" s="40">
        <v>0</v>
      </c>
      <c r="BQN285" s="46" t="s">
        <v>1001</v>
      </c>
      <c r="BQO285" s="4">
        <v>32288</v>
      </c>
      <c r="BQP285" s="4">
        <v>32325</v>
      </c>
      <c r="BQQ285" s="39" t="s">
        <v>1024</v>
      </c>
      <c r="BQR285" s="40" t="s">
        <v>14</v>
      </c>
      <c r="BQS285" s="40" t="s">
        <v>21</v>
      </c>
      <c r="BQT285" s="41" t="s">
        <v>28</v>
      </c>
      <c r="BQU285" s="1"/>
      <c r="BQV285" s="1"/>
      <c r="BQW285" s="40">
        <f t="shared" ref="BQW285" si="200">BQP285-BQO285</f>
        <v>37</v>
      </c>
      <c r="BQX285" s="40" t="str">
        <f t="shared" ref="BQX285" si="201">IF(BQW285&lt;90,"U","A")</f>
        <v>U</v>
      </c>
      <c r="BQY285" s="1"/>
      <c r="BQZ285" s="42">
        <v>-110</v>
      </c>
      <c r="BRA285" s="40">
        <v>3</v>
      </c>
      <c r="BRB285" s="40">
        <v>1988</v>
      </c>
      <c r="BRC285" s="40">
        <v>0</v>
      </c>
      <c r="BRD285" s="46" t="s">
        <v>1001</v>
      </c>
      <c r="BRE285" s="4">
        <v>32288</v>
      </c>
      <c r="BRF285" s="4">
        <v>32325</v>
      </c>
      <c r="BRG285" s="39" t="s">
        <v>1024</v>
      </c>
      <c r="BRH285" s="40" t="s">
        <v>14</v>
      </c>
      <c r="BRI285" s="40" t="s">
        <v>21</v>
      </c>
      <c r="BRJ285" s="41" t="s">
        <v>28</v>
      </c>
      <c r="BRK285" s="1"/>
      <c r="BRL285" s="1"/>
      <c r="BRM285" s="40">
        <f t="shared" ref="BRM285" si="202">BRF285-BRE285</f>
        <v>37</v>
      </c>
      <c r="BRN285" s="40" t="str">
        <f t="shared" ref="BRN285" si="203">IF(BRM285&lt;90,"U","A")</f>
        <v>U</v>
      </c>
      <c r="BRO285" s="1"/>
      <c r="BRP285" s="42">
        <v>-110</v>
      </c>
      <c r="BRQ285" s="40">
        <v>3</v>
      </c>
      <c r="BRR285" s="40">
        <v>1988</v>
      </c>
      <c r="BRS285" s="40">
        <v>0</v>
      </c>
      <c r="BRT285" s="46" t="s">
        <v>1001</v>
      </c>
      <c r="BRU285" s="4">
        <v>32288</v>
      </c>
      <c r="BRV285" s="4">
        <v>32325</v>
      </c>
      <c r="BRW285" s="39" t="s">
        <v>1024</v>
      </c>
      <c r="BRX285" s="40" t="s">
        <v>14</v>
      </c>
      <c r="BRY285" s="40" t="s">
        <v>21</v>
      </c>
      <c r="BRZ285" s="41" t="s">
        <v>28</v>
      </c>
      <c r="BSA285" s="1"/>
      <c r="BSB285" s="1"/>
      <c r="BSC285" s="40">
        <f t="shared" ref="BSC285" si="204">BRV285-BRU285</f>
        <v>37</v>
      </c>
      <c r="BSD285" s="40" t="str">
        <f t="shared" ref="BSD285" si="205">IF(BSC285&lt;90,"U","A")</f>
        <v>U</v>
      </c>
      <c r="BSE285" s="1"/>
      <c r="BSF285" s="42">
        <v>-110</v>
      </c>
      <c r="BSG285" s="40">
        <v>3</v>
      </c>
      <c r="BSH285" s="40">
        <v>1988</v>
      </c>
      <c r="BSI285" s="40">
        <v>0</v>
      </c>
      <c r="BSJ285" s="46" t="s">
        <v>1001</v>
      </c>
      <c r="BSK285" s="4">
        <v>32288</v>
      </c>
      <c r="BSL285" s="4">
        <v>32325</v>
      </c>
      <c r="BSM285" s="39" t="s">
        <v>1024</v>
      </c>
      <c r="BSN285" s="40" t="s">
        <v>14</v>
      </c>
      <c r="BSO285" s="40" t="s">
        <v>21</v>
      </c>
      <c r="BSP285" s="41" t="s">
        <v>28</v>
      </c>
      <c r="BSQ285" s="1"/>
      <c r="BSR285" s="1"/>
      <c r="BSS285" s="40">
        <f t="shared" ref="BSS285" si="206">BSL285-BSK285</f>
        <v>37</v>
      </c>
      <c r="BST285" s="40" t="str">
        <f t="shared" ref="BST285" si="207">IF(BSS285&lt;90,"U","A")</f>
        <v>U</v>
      </c>
      <c r="BSU285" s="1"/>
      <c r="BSV285" s="42">
        <v>-110</v>
      </c>
      <c r="BSW285" s="40">
        <v>3</v>
      </c>
      <c r="BSX285" s="40">
        <v>1988</v>
      </c>
      <c r="BSY285" s="40">
        <v>0</v>
      </c>
      <c r="BSZ285" s="46" t="s">
        <v>1001</v>
      </c>
      <c r="BTA285" s="4">
        <v>32288</v>
      </c>
      <c r="BTB285" s="4">
        <v>32325</v>
      </c>
      <c r="BTC285" s="39" t="s">
        <v>1024</v>
      </c>
      <c r="BTD285" s="40" t="s">
        <v>14</v>
      </c>
      <c r="BTE285" s="40" t="s">
        <v>21</v>
      </c>
      <c r="BTF285" s="41" t="s">
        <v>28</v>
      </c>
      <c r="BTG285" s="1"/>
      <c r="BTH285" s="1"/>
      <c r="BTI285" s="40">
        <f t="shared" ref="BTI285" si="208">BTB285-BTA285</f>
        <v>37</v>
      </c>
      <c r="BTJ285" s="40" t="str">
        <f t="shared" ref="BTJ285" si="209">IF(BTI285&lt;90,"U","A")</f>
        <v>U</v>
      </c>
      <c r="BTK285" s="1"/>
      <c r="BTL285" s="42">
        <v>-110</v>
      </c>
      <c r="BTM285" s="40">
        <v>3</v>
      </c>
      <c r="BTN285" s="40">
        <v>1988</v>
      </c>
      <c r="BTO285" s="40">
        <v>0</v>
      </c>
      <c r="BTP285" s="46" t="s">
        <v>1001</v>
      </c>
      <c r="BTQ285" s="4">
        <v>32288</v>
      </c>
      <c r="BTR285" s="4">
        <v>32325</v>
      </c>
      <c r="BTS285" s="39" t="s">
        <v>1024</v>
      </c>
      <c r="BTT285" s="40" t="s">
        <v>14</v>
      </c>
      <c r="BTU285" s="40" t="s">
        <v>21</v>
      </c>
      <c r="BTV285" s="41" t="s">
        <v>28</v>
      </c>
      <c r="BTW285" s="1"/>
      <c r="BTX285" s="1"/>
      <c r="BTY285" s="40">
        <f t="shared" ref="BTY285" si="210">BTR285-BTQ285</f>
        <v>37</v>
      </c>
      <c r="BTZ285" s="40" t="str">
        <f t="shared" ref="BTZ285" si="211">IF(BTY285&lt;90,"U","A")</f>
        <v>U</v>
      </c>
      <c r="BUA285" s="1"/>
      <c r="BUB285" s="42">
        <v>-110</v>
      </c>
      <c r="BUC285" s="40">
        <v>3</v>
      </c>
      <c r="BUD285" s="40">
        <v>1988</v>
      </c>
      <c r="BUE285" s="40">
        <v>0</v>
      </c>
      <c r="BUF285" s="46" t="s">
        <v>1001</v>
      </c>
      <c r="BUG285" s="4">
        <v>32288</v>
      </c>
      <c r="BUH285" s="4">
        <v>32325</v>
      </c>
      <c r="BUI285" s="39" t="s">
        <v>1024</v>
      </c>
      <c r="BUJ285" s="40" t="s">
        <v>14</v>
      </c>
      <c r="BUK285" s="40" t="s">
        <v>21</v>
      </c>
      <c r="BUL285" s="41" t="s">
        <v>28</v>
      </c>
      <c r="BUM285" s="1"/>
      <c r="BUN285" s="1"/>
      <c r="BUO285" s="40">
        <f t="shared" ref="BUO285" si="212">BUH285-BUG285</f>
        <v>37</v>
      </c>
      <c r="BUP285" s="40" t="str">
        <f t="shared" ref="BUP285" si="213">IF(BUO285&lt;90,"U","A")</f>
        <v>U</v>
      </c>
      <c r="BUQ285" s="1"/>
      <c r="BUR285" s="42">
        <v>-110</v>
      </c>
      <c r="BUS285" s="40">
        <v>3</v>
      </c>
      <c r="BUT285" s="40">
        <v>1988</v>
      </c>
      <c r="BUU285" s="40">
        <v>0</v>
      </c>
      <c r="BUV285" s="46" t="s">
        <v>1001</v>
      </c>
      <c r="BUW285" s="4">
        <v>32288</v>
      </c>
      <c r="BUX285" s="4">
        <v>32325</v>
      </c>
      <c r="BUY285" s="39" t="s">
        <v>1024</v>
      </c>
      <c r="BUZ285" s="40" t="s">
        <v>14</v>
      </c>
      <c r="BVA285" s="40" t="s">
        <v>21</v>
      </c>
      <c r="BVB285" s="41" t="s">
        <v>28</v>
      </c>
      <c r="BVC285" s="1"/>
      <c r="BVD285" s="1"/>
      <c r="BVE285" s="40">
        <f t="shared" ref="BVE285" si="214">BUX285-BUW285</f>
        <v>37</v>
      </c>
      <c r="BVF285" s="40" t="str">
        <f t="shared" ref="BVF285" si="215">IF(BVE285&lt;90,"U","A")</f>
        <v>U</v>
      </c>
      <c r="BVG285" s="1"/>
      <c r="BVH285" s="42">
        <v>-110</v>
      </c>
      <c r="BVI285" s="40">
        <v>3</v>
      </c>
      <c r="BVJ285" s="40">
        <v>1988</v>
      </c>
      <c r="BVK285" s="40">
        <v>0</v>
      </c>
      <c r="BVL285" s="46" t="s">
        <v>1001</v>
      </c>
      <c r="BVM285" s="4">
        <v>32288</v>
      </c>
      <c r="BVN285" s="4">
        <v>32325</v>
      </c>
      <c r="BVO285" s="39" t="s">
        <v>1024</v>
      </c>
      <c r="BVP285" s="40" t="s">
        <v>14</v>
      </c>
      <c r="BVQ285" s="40" t="s">
        <v>21</v>
      </c>
      <c r="BVR285" s="41" t="s">
        <v>28</v>
      </c>
      <c r="BVS285" s="1"/>
      <c r="BVT285" s="1"/>
      <c r="BVU285" s="40">
        <f t="shared" ref="BVU285" si="216">BVN285-BVM285</f>
        <v>37</v>
      </c>
      <c r="BVV285" s="40" t="str">
        <f t="shared" ref="BVV285" si="217">IF(BVU285&lt;90,"U","A")</f>
        <v>U</v>
      </c>
      <c r="BVW285" s="1"/>
      <c r="BVX285" s="42">
        <v>-110</v>
      </c>
      <c r="BVY285" s="40">
        <v>3</v>
      </c>
      <c r="BVZ285" s="40">
        <v>1988</v>
      </c>
      <c r="BWA285" s="40">
        <v>0</v>
      </c>
      <c r="BWB285" s="46" t="s">
        <v>1001</v>
      </c>
      <c r="BWC285" s="4">
        <v>32288</v>
      </c>
      <c r="BWD285" s="4">
        <v>32325</v>
      </c>
      <c r="BWE285" s="39" t="s">
        <v>1024</v>
      </c>
      <c r="BWF285" s="40" t="s">
        <v>14</v>
      </c>
      <c r="BWG285" s="40" t="s">
        <v>21</v>
      </c>
      <c r="BWH285" s="41" t="s">
        <v>28</v>
      </c>
      <c r="BWI285" s="1"/>
      <c r="BWJ285" s="1"/>
      <c r="BWK285" s="40">
        <f t="shared" ref="BWK285" si="218">BWD285-BWC285</f>
        <v>37</v>
      </c>
      <c r="BWL285" s="40" t="str">
        <f t="shared" ref="BWL285" si="219">IF(BWK285&lt;90,"U","A")</f>
        <v>U</v>
      </c>
      <c r="BWM285" s="1"/>
      <c r="BWN285" s="42">
        <v>-110</v>
      </c>
      <c r="BWO285" s="40">
        <v>3</v>
      </c>
      <c r="BWP285" s="40">
        <v>1988</v>
      </c>
      <c r="BWQ285" s="40">
        <v>0</v>
      </c>
      <c r="BWR285" s="46" t="s">
        <v>1001</v>
      </c>
      <c r="BWS285" s="4">
        <v>32288</v>
      </c>
      <c r="BWT285" s="4">
        <v>32325</v>
      </c>
      <c r="BWU285" s="39" t="s">
        <v>1024</v>
      </c>
      <c r="BWV285" s="40" t="s">
        <v>14</v>
      </c>
      <c r="BWW285" s="40" t="s">
        <v>21</v>
      </c>
      <c r="BWX285" s="41" t="s">
        <v>28</v>
      </c>
      <c r="BWY285" s="1"/>
      <c r="BWZ285" s="1"/>
      <c r="BXA285" s="40">
        <f t="shared" ref="BXA285" si="220">BWT285-BWS285</f>
        <v>37</v>
      </c>
      <c r="BXB285" s="40" t="str">
        <f t="shared" ref="BXB285" si="221">IF(BXA285&lt;90,"U","A")</f>
        <v>U</v>
      </c>
      <c r="BXC285" s="1"/>
      <c r="BXD285" s="42">
        <v>-110</v>
      </c>
      <c r="BXE285" s="40">
        <v>3</v>
      </c>
      <c r="BXF285" s="40">
        <v>1988</v>
      </c>
      <c r="BXG285" s="40">
        <v>0</v>
      </c>
      <c r="BXH285" s="46" t="s">
        <v>1001</v>
      </c>
      <c r="BXI285" s="4">
        <v>32288</v>
      </c>
      <c r="BXJ285" s="4">
        <v>32325</v>
      </c>
      <c r="BXK285" s="39" t="s">
        <v>1024</v>
      </c>
      <c r="BXL285" s="40" t="s">
        <v>14</v>
      </c>
      <c r="BXM285" s="40" t="s">
        <v>21</v>
      </c>
      <c r="BXN285" s="41" t="s">
        <v>28</v>
      </c>
      <c r="BXO285" s="1"/>
      <c r="BXP285" s="1"/>
      <c r="BXQ285" s="40">
        <f t="shared" ref="BXQ285" si="222">BXJ285-BXI285</f>
        <v>37</v>
      </c>
      <c r="BXR285" s="40" t="str">
        <f t="shared" ref="BXR285" si="223">IF(BXQ285&lt;90,"U","A")</f>
        <v>U</v>
      </c>
      <c r="BXS285" s="1"/>
      <c r="BXT285" s="42">
        <v>-110</v>
      </c>
      <c r="BXU285" s="40">
        <v>3</v>
      </c>
      <c r="BXV285" s="40">
        <v>1988</v>
      </c>
      <c r="BXW285" s="40">
        <v>0</v>
      </c>
      <c r="BXX285" s="46" t="s">
        <v>1001</v>
      </c>
      <c r="BXY285" s="4">
        <v>32288</v>
      </c>
      <c r="BXZ285" s="4">
        <v>32325</v>
      </c>
      <c r="BYA285" s="39" t="s">
        <v>1024</v>
      </c>
      <c r="BYB285" s="40" t="s">
        <v>14</v>
      </c>
      <c r="BYC285" s="40" t="s">
        <v>21</v>
      </c>
      <c r="BYD285" s="41" t="s">
        <v>28</v>
      </c>
      <c r="BYE285" s="1"/>
      <c r="BYF285" s="1"/>
      <c r="BYG285" s="40">
        <f t="shared" ref="BYG285" si="224">BXZ285-BXY285</f>
        <v>37</v>
      </c>
      <c r="BYH285" s="40" t="str">
        <f t="shared" ref="BYH285" si="225">IF(BYG285&lt;90,"U","A")</f>
        <v>U</v>
      </c>
      <c r="BYI285" s="1"/>
      <c r="BYJ285" s="42">
        <v>-110</v>
      </c>
      <c r="BYK285" s="40">
        <v>3</v>
      </c>
      <c r="BYL285" s="40">
        <v>1988</v>
      </c>
      <c r="BYM285" s="40">
        <v>0</v>
      </c>
      <c r="BYN285" s="46" t="s">
        <v>1001</v>
      </c>
      <c r="BYO285" s="4">
        <v>32288</v>
      </c>
      <c r="BYP285" s="4">
        <v>32325</v>
      </c>
      <c r="BYQ285" s="39" t="s">
        <v>1024</v>
      </c>
      <c r="BYR285" s="40" t="s">
        <v>14</v>
      </c>
      <c r="BYS285" s="40" t="s">
        <v>21</v>
      </c>
      <c r="BYT285" s="41" t="s">
        <v>28</v>
      </c>
      <c r="BYU285" s="1"/>
      <c r="BYV285" s="1"/>
      <c r="BYW285" s="40">
        <f t="shared" ref="BYW285" si="226">BYP285-BYO285</f>
        <v>37</v>
      </c>
      <c r="BYX285" s="40" t="str">
        <f t="shared" ref="BYX285" si="227">IF(BYW285&lt;90,"U","A")</f>
        <v>U</v>
      </c>
      <c r="BYY285" s="1"/>
      <c r="BYZ285" s="42">
        <v>-110</v>
      </c>
      <c r="BZA285" s="40">
        <v>3</v>
      </c>
      <c r="BZB285" s="40">
        <v>1988</v>
      </c>
      <c r="BZC285" s="40">
        <v>0</v>
      </c>
      <c r="BZD285" s="46" t="s">
        <v>1001</v>
      </c>
      <c r="BZE285" s="4">
        <v>32288</v>
      </c>
      <c r="BZF285" s="4">
        <v>32325</v>
      </c>
      <c r="BZG285" s="39" t="s">
        <v>1024</v>
      </c>
      <c r="BZH285" s="40" t="s">
        <v>14</v>
      </c>
      <c r="BZI285" s="40" t="s">
        <v>21</v>
      </c>
      <c r="BZJ285" s="41" t="s">
        <v>28</v>
      </c>
      <c r="BZK285" s="1"/>
      <c r="BZL285" s="1"/>
      <c r="BZM285" s="40">
        <f t="shared" ref="BZM285" si="228">BZF285-BZE285</f>
        <v>37</v>
      </c>
      <c r="BZN285" s="40" t="str">
        <f t="shared" ref="BZN285" si="229">IF(BZM285&lt;90,"U","A")</f>
        <v>U</v>
      </c>
      <c r="BZO285" s="1"/>
      <c r="BZP285" s="42">
        <v>-110</v>
      </c>
      <c r="BZQ285" s="40">
        <v>3</v>
      </c>
      <c r="BZR285" s="40">
        <v>1988</v>
      </c>
      <c r="BZS285" s="40">
        <v>0</v>
      </c>
      <c r="BZT285" s="46" t="s">
        <v>1001</v>
      </c>
      <c r="BZU285" s="4">
        <v>32288</v>
      </c>
      <c r="BZV285" s="4">
        <v>32325</v>
      </c>
      <c r="BZW285" s="39" t="s">
        <v>1024</v>
      </c>
      <c r="BZX285" s="40" t="s">
        <v>14</v>
      </c>
      <c r="BZY285" s="40" t="s">
        <v>21</v>
      </c>
      <c r="BZZ285" s="41" t="s">
        <v>28</v>
      </c>
      <c r="CAA285" s="1"/>
      <c r="CAB285" s="1"/>
      <c r="CAC285" s="40">
        <f t="shared" ref="CAC285" si="230">BZV285-BZU285</f>
        <v>37</v>
      </c>
      <c r="CAD285" s="40" t="str">
        <f t="shared" ref="CAD285" si="231">IF(CAC285&lt;90,"U","A")</f>
        <v>U</v>
      </c>
      <c r="CAE285" s="1"/>
      <c r="CAF285" s="42">
        <v>-110</v>
      </c>
      <c r="CAG285" s="40">
        <v>3</v>
      </c>
      <c r="CAH285" s="40">
        <v>1988</v>
      </c>
      <c r="CAI285" s="40">
        <v>0</v>
      </c>
      <c r="CAJ285" s="46" t="s">
        <v>1001</v>
      </c>
      <c r="CAK285" s="4">
        <v>32288</v>
      </c>
      <c r="CAL285" s="4">
        <v>32325</v>
      </c>
      <c r="CAM285" s="39" t="s">
        <v>1024</v>
      </c>
      <c r="CAN285" s="40" t="s">
        <v>14</v>
      </c>
      <c r="CAO285" s="40" t="s">
        <v>21</v>
      </c>
      <c r="CAP285" s="41" t="s">
        <v>28</v>
      </c>
      <c r="CAQ285" s="1"/>
      <c r="CAR285" s="1"/>
      <c r="CAS285" s="40">
        <f t="shared" ref="CAS285" si="232">CAL285-CAK285</f>
        <v>37</v>
      </c>
      <c r="CAT285" s="40" t="str">
        <f t="shared" ref="CAT285" si="233">IF(CAS285&lt;90,"U","A")</f>
        <v>U</v>
      </c>
      <c r="CAU285" s="1"/>
      <c r="CAV285" s="42">
        <v>-110</v>
      </c>
      <c r="CAW285" s="40">
        <v>3</v>
      </c>
      <c r="CAX285" s="40">
        <v>1988</v>
      </c>
      <c r="CAY285" s="40">
        <v>0</v>
      </c>
      <c r="CAZ285" s="46" t="s">
        <v>1001</v>
      </c>
      <c r="CBA285" s="4">
        <v>32288</v>
      </c>
      <c r="CBB285" s="4">
        <v>32325</v>
      </c>
      <c r="CBC285" s="39" t="s">
        <v>1024</v>
      </c>
      <c r="CBD285" s="40" t="s">
        <v>14</v>
      </c>
      <c r="CBE285" s="40" t="s">
        <v>21</v>
      </c>
      <c r="CBF285" s="41" t="s">
        <v>28</v>
      </c>
      <c r="CBG285" s="1"/>
      <c r="CBH285" s="1"/>
      <c r="CBI285" s="40">
        <f t="shared" ref="CBI285" si="234">CBB285-CBA285</f>
        <v>37</v>
      </c>
      <c r="CBJ285" s="40" t="str">
        <f t="shared" ref="CBJ285" si="235">IF(CBI285&lt;90,"U","A")</f>
        <v>U</v>
      </c>
      <c r="CBK285" s="1"/>
      <c r="CBL285" s="42">
        <v>-110</v>
      </c>
      <c r="CBM285" s="40">
        <v>3</v>
      </c>
      <c r="CBN285" s="40">
        <v>1988</v>
      </c>
      <c r="CBO285" s="40">
        <v>0</v>
      </c>
      <c r="CBP285" s="46" t="s">
        <v>1001</v>
      </c>
      <c r="CBQ285" s="4">
        <v>32288</v>
      </c>
      <c r="CBR285" s="4">
        <v>32325</v>
      </c>
      <c r="CBS285" s="39" t="s">
        <v>1024</v>
      </c>
      <c r="CBT285" s="40" t="s">
        <v>14</v>
      </c>
      <c r="CBU285" s="40" t="s">
        <v>21</v>
      </c>
      <c r="CBV285" s="41" t="s">
        <v>28</v>
      </c>
      <c r="CBW285" s="1"/>
      <c r="CBX285" s="1"/>
      <c r="CBY285" s="40">
        <f t="shared" ref="CBY285" si="236">CBR285-CBQ285</f>
        <v>37</v>
      </c>
      <c r="CBZ285" s="40" t="str">
        <f t="shared" ref="CBZ285" si="237">IF(CBY285&lt;90,"U","A")</f>
        <v>U</v>
      </c>
      <c r="CCA285" s="1"/>
      <c r="CCB285" s="42">
        <v>-110</v>
      </c>
      <c r="CCC285" s="40">
        <v>3</v>
      </c>
      <c r="CCD285" s="40">
        <v>1988</v>
      </c>
      <c r="CCE285" s="40">
        <v>0</v>
      </c>
      <c r="CCF285" s="46" t="s">
        <v>1001</v>
      </c>
      <c r="CCG285" s="4">
        <v>32288</v>
      </c>
      <c r="CCH285" s="4">
        <v>32325</v>
      </c>
      <c r="CCI285" s="39" t="s">
        <v>1024</v>
      </c>
      <c r="CCJ285" s="40" t="s">
        <v>14</v>
      </c>
      <c r="CCK285" s="40" t="s">
        <v>21</v>
      </c>
      <c r="CCL285" s="41" t="s">
        <v>28</v>
      </c>
      <c r="CCM285" s="1"/>
      <c r="CCN285" s="1"/>
      <c r="CCO285" s="40">
        <f t="shared" ref="CCO285" si="238">CCH285-CCG285</f>
        <v>37</v>
      </c>
      <c r="CCP285" s="40" t="str">
        <f t="shared" ref="CCP285" si="239">IF(CCO285&lt;90,"U","A")</f>
        <v>U</v>
      </c>
      <c r="CCQ285" s="1"/>
      <c r="CCR285" s="42">
        <v>-110</v>
      </c>
      <c r="CCS285" s="40">
        <v>3</v>
      </c>
      <c r="CCT285" s="40">
        <v>1988</v>
      </c>
      <c r="CCU285" s="40">
        <v>0</v>
      </c>
      <c r="CCV285" s="46" t="s">
        <v>1001</v>
      </c>
      <c r="CCW285" s="4">
        <v>32288</v>
      </c>
      <c r="CCX285" s="4">
        <v>32325</v>
      </c>
      <c r="CCY285" s="39" t="s">
        <v>1024</v>
      </c>
      <c r="CCZ285" s="40" t="s">
        <v>14</v>
      </c>
      <c r="CDA285" s="40" t="s">
        <v>21</v>
      </c>
      <c r="CDB285" s="41" t="s">
        <v>28</v>
      </c>
      <c r="CDC285" s="1"/>
      <c r="CDD285" s="1"/>
      <c r="CDE285" s="40">
        <f t="shared" ref="CDE285" si="240">CCX285-CCW285</f>
        <v>37</v>
      </c>
      <c r="CDF285" s="40" t="str">
        <f t="shared" ref="CDF285" si="241">IF(CDE285&lt;90,"U","A")</f>
        <v>U</v>
      </c>
      <c r="CDG285" s="1"/>
      <c r="CDH285" s="42">
        <v>-110</v>
      </c>
      <c r="CDI285" s="40">
        <v>3</v>
      </c>
      <c r="CDJ285" s="40">
        <v>1988</v>
      </c>
      <c r="CDK285" s="40">
        <v>0</v>
      </c>
      <c r="CDL285" s="46" t="s">
        <v>1001</v>
      </c>
      <c r="CDM285" s="4">
        <v>32288</v>
      </c>
      <c r="CDN285" s="4">
        <v>32325</v>
      </c>
      <c r="CDO285" s="39" t="s">
        <v>1024</v>
      </c>
      <c r="CDP285" s="40" t="s">
        <v>14</v>
      </c>
      <c r="CDQ285" s="40" t="s">
        <v>21</v>
      </c>
      <c r="CDR285" s="41" t="s">
        <v>28</v>
      </c>
      <c r="CDS285" s="1"/>
      <c r="CDT285" s="1"/>
      <c r="CDU285" s="40">
        <f t="shared" ref="CDU285" si="242">CDN285-CDM285</f>
        <v>37</v>
      </c>
      <c r="CDV285" s="40" t="str">
        <f t="shared" ref="CDV285" si="243">IF(CDU285&lt;90,"U","A")</f>
        <v>U</v>
      </c>
      <c r="CDW285" s="1"/>
      <c r="CDX285" s="42">
        <v>-110</v>
      </c>
      <c r="CDY285" s="40">
        <v>3</v>
      </c>
      <c r="CDZ285" s="40">
        <v>1988</v>
      </c>
      <c r="CEA285" s="40">
        <v>0</v>
      </c>
      <c r="CEB285" s="46" t="s">
        <v>1001</v>
      </c>
      <c r="CEC285" s="4">
        <v>32288</v>
      </c>
      <c r="CED285" s="4">
        <v>32325</v>
      </c>
      <c r="CEE285" s="39" t="s">
        <v>1024</v>
      </c>
      <c r="CEF285" s="40" t="s">
        <v>14</v>
      </c>
      <c r="CEG285" s="40" t="s">
        <v>21</v>
      </c>
      <c r="CEH285" s="41" t="s">
        <v>28</v>
      </c>
      <c r="CEI285" s="1"/>
      <c r="CEJ285" s="1"/>
      <c r="CEK285" s="40">
        <f t="shared" ref="CEK285" si="244">CED285-CEC285</f>
        <v>37</v>
      </c>
      <c r="CEL285" s="40" t="str">
        <f t="shared" ref="CEL285" si="245">IF(CEK285&lt;90,"U","A")</f>
        <v>U</v>
      </c>
      <c r="CEM285" s="1"/>
      <c r="CEN285" s="42">
        <v>-110</v>
      </c>
      <c r="CEO285" s="40">
        <v>3</v>
      </c>
      <c r="CEP285" s="40">
        <v>1988</v>
      </c>
      <c r="CEQ285" s="40">
        <v>0</v>
      </c>
      <c r="CER285" s="46" t="s">
        <v>1001</v>
      </c>
      <c r="CES285" s="4">
        <v>32288</v>
      </c>
      <c r="CET285" s="4">
        <v>32325</v>
      </c>
      <c r="CEU285" s="39" t="s">
        <v>1024</v>
      </c>
      <c r="CEV285" s="40" t="s">
        <v>14</v>
      </c>
      <c r="CEW285" s="40" t="s">
        <v>21</v>
      </c>
      <c r="CEX285" s="41" t="s">
        <v>28</v>
      </c>
      <c r="CEY285" s="1"/>
      <c r="CEZ285" s="1"/>
      <c r="CFA285" s="40">
        <f t="shared" ref="CFA285" si="246">CET285-CES285</f>
        <v>37</v>
      </c>
      <c r="CFB285" s="40" t="str">
        <f t="shared" ref="CFB285" si="247">IF(CFA285&lt;90,"U","A")</f>
        <v>U</v>
      </c>
      <c r="CFC285" s="1"/>
      <c r="CFD285" s="42">
        <v>-110</v>
      </c>
      <c r="CFE285" s="40">
        <v>3</v>
      </c>
      <c r="CFF285" s="40">
        <v>1988</v>
      </c>
      <c r="CFG285" s="40">
        <v>0</v>
      </c>
      <c r="CFH285" s="46" t="s">
        <v>1001</v>
      </c>
      <c r="CFI285" s="4">
        <v>32288</v>
      </c>
      <c r="CFJ285" s="4">
        <v>32325</v>
      </c>
      <c r="CFK285" s="39" t="s">
        <v>1024</v>
      </c>
      <c r="CFL285" s="40" t="s">
        <v>14</v>
      </c>
      <c r="CFM285" s="40" t="s">
        <v>21</v>
      </c>
      <c r="CFN285" s="41" t="s">
        <v>28</v>
      </c>
      <c r="CFO285" s="1"/>
      <c r="CFP285" s="1"/>
      <c r="CFQ285" s="40">
        <f t="shared" ref="CFQ285" si="248">CFJ285-CFI285</f>
        <v>37</v>
      </c>
      <c r="CFR285" s="40" t="str">
        <f t="shared" ref="CFR285" si="249">IF(CFQ285&lt;90,"U","A")</f>
        <v>U</v>
      </c>
      <c r="CFS285" s="1"/>
      <c r="CFT285" s="42">
        <v>-110</v>
      </c>
      <c r="CFU285" s="40">
        <v>3</v>
      </c>
      <c r="CFV285" s="40">
        <v>1988</v>
      </c>
      <c r="CFW285" s="40">
        <v>0</v>
      </c>
      <c r="CFX285" s="46" t="s">
        <v>1001</v>
      </c>
      <c r="CFY285" s="4">
        <v>32288</v>
      </c>
      <c r="CFZ285" s="4">
        <v>32325</v>
      </c>
      <c r="CGA285" s="39" t="s">
        <v>1024</v>
      </c>
      <c r="CGB285" s="40" t="s">
        <v>14</v>
      </c>
      <c r="CGC285" s="40" t="s">
        <v>21</v>
      </c>
      <c r="CGD285" s="41" t="s">
        <v>28</v>
      </c>
      <c r="CGE285" s="1"/>
      <c r="CGF285" s="1"/>
      <c r="CGG285" s="40">
        <f t="shared" ref="CGG285" si="250">CFZ285-CFY285</f>
        <v>37</v>
      </c>
      <c r="CGH285" s="40" t="str">
        <f t="shared" ref="CGH285" si="251">IF(CGG285&lt;90,"U","A")</f>
        <v>U</v>
      </c>
      <c r="CGI285" s="1"/>
      <c r="CGJ285" s="42">
        <v>-110</v>
      </c>
      <c r="CGK285" s="40">
        <v>3</v>
      </c>
      <c r="CGL285" s="40">
        <v>1988</v>
      </c>
      <c r="CGM285" s="40">
        <v>0</v>
      </c>
      <c r="CGN285" s="46" t="s">
        <v>1001</v>
      </c>
      <c r="CGO285" s="4">
        <v>32288</v>
      </c>
      <c r="CGP285" s="4">
        <v>32325</v>
      </c>
      <c r="CGQ285" s="39" t="s">
        <v>1024</v>
      </c>
      <c r="CGR285" s="40" t="s">
        <v>14</v>
      </c>
      <c r="CGS285" s="40" t="s">
        <v>21</v>
      </c>
      <c r="CGT285" s="41" t="s">
        <v>28</v>
      </c>
      <c r="CGU285" s="1"/>
      <c r="CGV285" s="1"/>
      <c r="CGW285" s="40">
        <f t="shared" ref="CGW285" si="252">CGP285-CGO285</f>
        <v>37</v>
      </c>
      <c r="CGX285" s="40" t="str">
        <f t="shared" ref="CGX285" si="253">IF(CGW285&lt;90,"U","A")</f>
        <v>U</v>
      </c>
      <c r="CGY285" s="1"/>
      <c r="CGZ285" s="42">
        <v>-110</v>
      </c>
      <c r="CHA285" s="40">
        <v>3</v>
      </c>
      <c r="CHB285" s="40">
        <v>1988</v>
      </c>
      <c r="CHC285" s="40">
        <v>0</v>
      </c>
      <c r="CHD285" s="46" t="s">
        <v>1001</v>
      </c>
      <c r="CHE285" s="4">
        <v>32288</v>
      </c>
      <c r="CHF285" s="4">
        <v>32325</v>
      </c>
      <c r="CHG285" s="39" t="s">
        <v>1024</v>
      </c>
      <c r="CHH285" s="40" t="s">
        <v>14</v>
      </c>
      <c r="CHI285" s="40" t="s">
        <v>21</v>
      </c>
      <c r="CHJ285" s="41" t="s">
        <v>28</v>
      </c>
      <c r="CHK285" s="1"/>
      <c r="CHL285" s="1"/>
      <c r="CHM285" s="40">
        <f t="shared" ref="CHM285" si="254">CHF285-CHE285</f>
        <v>37</v>
      </c>
      <c r="CHN285" s="40" t="str">
        <f t="shared" ref="CHN285" si="255">IF(CHM285&lt;90,"U","A")</f>
        <v>U</v>
      </c>
      <c r="CHO285" s="1"/>
      <c r="CHP285" s="42">
        <v>-110</v>
      </c>
      <c r="CHQ285" s="40">
        <v>3</v>
      </c>
      <c r="CHR285" s="40">
        <v>1988</v>
      </c>
      <c r="CHS285" s="40">
        <v>0</v>
      </c>
      <c r="CHT285" s="46" t="s">
        <v>1001</v>
      </c>
      <c r="CHU285" s="4">
        <v>32288</v>
      </c>
      <c r="CHV285" s="4">
        <v>32325</v>
      </c>
      <c r="CHW285" s="39" t="s">
        <v>1024</v>
      </c>
      <c r="CHX285" s="40" t="s">
        <v>14</v>
      </c>
      <c r="CHY285" s="40" t="s">
        <v>21</v>
      </c>
      <c r="CHZ285" s="41" t="s">
        <v>28</v>
      </c>
      <c r="CIA285" s="1"/>
      <c r="CIB285" s="1"/>
      <c r="CIC285" s="40">
        <f t="shared" ref="CIC285" si="256">CHV285-CHU285</f>
        <v>37</v>
      </c>
      <c r="CID285" s="40" t="str">
        <f t="shared" ref="CID285" si="257">IF(CIC285&lt;90,"U","A")</f>
        <v>U</v>
      </c>
      <c r="CIE285" s="1"/>
      <c r="CIF285" s="42">
        <v>-110</v>
      </c>
      <c r="CIG285" s="40">
        <v>3</v>
      </c>
      <c r="CIH285" s="40">
        <v>1988</v>
      </c>
      <c r="CII285" s="40">
        <v>0</v>
      </c>
      <c r="CIJ285" s="46" t="s">
        <v>1001</v>
      </c>
      <c r="CIK285" s="4">
        <v>32288</v>
      </c>
      <c r="CIL285" s="4">
        <v>32325</v>
      </c>
      <c r="CIM285" s="39" t="s">
        <v>1024</v>
      </c>
      <c r="CIN285" s="40" t="s">
        <v>14</v>
      </c>
      <c r="CIO285" s="40" t="s">
        <v>21</v>
      </c>
      <c r="CIP285" s="41" t="s">
        <v>28</v>
      </c>
      <c r="CIQ285" s="1"/>
      <c r="CIR285" s="1"/>
      <c r="CIS285" s="40">
        <f t="shared" ref="CIS285" si="258">CIL285-CIK285</f>
        <v>37</v>
      </c>
      <c r="CIT285" s="40" t="str">
        <f t="shared" ref="CIT285" si="259">IF(CIS285&lt;90,"U","A")</f>
        <v>U</v>
      </c>
      <c r="CIU285" s="1"/>
      <c r="CIV285" s="42">
        <v>-110</v>
      </c>
      <c r="CIW285" s="40">
        <v>3</v>
      </c>
      <c r="CIX285" s="40">
        <v>1988</v>
      </c>
      <c r="CIY285" s="40">
        <v>0</v>
      </c>
      <c r="CIZ285" s="46" t="s">
        <v>1001</v>
      </c>
      <c r="CJA285" s="4">
        <v>32288</v>
      </c>
      <c r="CJB285" s="4">
        <v>32325</v>
      </c>
      <c r="CJC285" s="39" t="s">
        <v>1024</v>
      </c>
      <c r="CJD285" s="40" t="s">
        <v>14</v>
      </c>
      <c r="CJE285" s="40" t="s">
        <v>21</v>
      </c>
      <c r="CJF285" s="41" t="s">
        <v>28</v>
      </c>
      <c r="CJG285" s="1"/>
      <c r="CJH285" s="1"/>
      <c r="CJI285" s="40">
        <f t="shared" ref="CJI285" si="260">CJB285-CJA285</f>
        <v>37</v>
      </c>
      <c r="CJJ285" s="40" t="str">
        <f t="shared" ref="CJJ285" si="261">IF(CJI285&lt;90,"U","A")</f>
        <v>U</v>
      </c>
      <c r="CJK285" s="1"/>
      <c r="CJL285" s="42">
        <v>-110</v>
      </c>
      <c r="CJM285" s="40">
        <v>3</v>
      </c>
      <c r="CJN285" s="40">
        <v>1988</v>
      </c>
      <c r="CJO285" s="40">
        <v>0</v>
      </c>
      <c r="CJP285" s="46" t="s">
        <v>1001</v>
      </c>
      <c r="CJQ285" s="4">
        <v>32288</v>
      </c>
      <c r="CJR285" s="4">
        <v>32325</v>
      </c>
      <c r="CJS285" s="39" t="s">
        <v>1024</v>
      </c>
      <c r="CJT285" s="40" t="s">
        <v>14</v>
      </c>
      <c r="CJU285" s="40" t="s">
        <v>21</v>
      </c>
      <c r="CJV285" s="41" t="s">
        <v>28</v>
      </c>
      <c r="CJW285" s="1"/>
      <c r="CJX285" s="1"/>
      <c r="CJY285" s="40">
        <f t="shared" ref="CJY285" si="262">CJR285-CJQ285</f>
        <v>37</v>
      </c>
      <c r="CJZ285" s="40" t="str">
        <f t="shared" ref="CJZ285" si="263">IF(CJY285&lt;90,"U","A")</f>
        <v>U</v>
      </c>
      <c r="CKA285" s="1"/>
      <c r="CKB285" s="42">
        <v>-110</v>
      </c>
      <c r="CKC285" s="40">
        <v>3</v>
      </c>
      <c r="CKD285" s="40">
        <v>1988</v>
      </c>
      <c r="CKE285" s="40">
        <v>0</v>
      </c>
      <c r="CKF285" s="46" t="s">
        <v>1001</v>
      </c>
      <c r="CKG285" s="4">
        <v>32288</v>
      </c>
      <c r="CKH285" s="4">
        <v>32325</v>
      </c>
      <c r="CKI285" s="39" t="s">
        <v>1024</v>
      </c>
      <c r="CKJ285" s="40" t="s">
        <v>14</v>
      </c>
      <c r="CKK285" s="40" t="s">
        <v>21</v>
      </c>
      <c r="CKL285" s="41" t="s">
        <v>28</v>
      </c>
      <c r="CKM285" s="1"/>
      <c r="CKN285" s="1"/>
      <c r="CKO285" s="40">
        <f t="shared" ref="CKO285" si="264">CKH285-CKG285</f>
        <v>37</v>
      </c>
      <c r="CKP285" s="40" t="str">
        <f t="shared" ref="CKP285" si="265">IF(CKO285&lt;90,"U","A")</f>
        <v>U</v>
      </c>
      <c r="CKQ285" s="1"/>
      <c r="CKR285" s="42">
        <v>-110</v>
      </c>
      <c r="CKS285" s="40">
        <v>3</v>
      </c>
      <c r="CKT285" s="40">
        <v>1988</v>
      </c>
      <c r="CKU285" s="40">
        <v>0</v>
      </c>
      <c r="CKV285" s="46" t="s">
        <v>1001</v>
      </c>
      <c r="CKW285" s="4">
        <v>32288</v>
      </c>
      <c r="CKX285" s="4">
        <v>32325</v>
      </c>
      <c r="CKY285" s="39" t="s">
        <v>1024</v>
      </c>
      <c r="CKZ285" s="40" t="s">
        <v>14</v>
      </c>
      <c r="CLA285" s="40" t="s">
        <v>21</v>
      </c>
      <c r="CLB285" s="41" t="s">
        <v>28</v>
      </c>
      <c r="CLC285" s="1"/>
      <c r="CLD285" s="1"/>
      <c r="CLE285" s="40">
        <f t="shared" ref="CLE285" si="266">CKX285-CKW285</f>
        <v>37</v>
      </c>
      <c r="CLF285" s="40" t="str">
        <f t="shared" ref="CLF285" si="267">IF(CLE285&lt;90,"U","A")</f>
        <v>U</v>
      </c>
      <c r="CLG285" s="1"/>
      <c r="CLH285" s="42">
        <v>-110</v>
      </c>
      <c r="CLI285" s="40">
        <v>3</v>
      </c>
      <c r="CLJ285" s="40">
        <v>1988</v>
      </c>
      <c r="CLK285" s="40">
        <v>0</v>
      </c>
      <c r="CLL285" s="46" t="s">
        <v>1001</v>
      </c>
      <c r="CLM285" s="4">
        <v>32288</v>
      </c>
      <c r="CLN285" s="4">
        <v>32325</v>
      </c>
      <c r="CLO285" s="39" t="s">
        <v>1024</v>
      </c>
      <c r="CLP285" s="40" t="s">
        <v>14</v>
      </c>
      <c r="CLQ285" s="40" t="s">
        <v>21</v>
      </c>
      <c r="CLR285" s="41" t="s">
        <v>28</v>
      </c>
      <c r="CLS285" s="1"/>
      <c r="CLT285" s="1"/>
      <c r="CLU285" s="40">
        <f t="shared" ref="CLU285" si="268">CLN285-CLM285</f>
        <v>37</v>
      </c>
      <c r="CLV285" s="40" t="str">
        <f t="shared" ref="CLV285" si="269">IF(CLU285&lt;90,"U","A")</f>
        <v>U</v>
      </c>
      <c r="CLW285" s="1"/>
      <c r="CLX285" s="42">
        <v>-110</v>
      </c>
      <c r="CLY285" s="40">
        <v>3</v>
      </c>
      <c r="CLZ285" s="40">
        <v>1988</v>
      </c>
      <c r="CMA285" s="40">
        <v>0</v>
      </c>
      <c r="CMB285" s="46" t="s">
        <v>1001</v>
      </c>
      <c r="CMC285" s="4">
        <v>32288</v>
      </c>
      <c r="CMD285" s="4">
        <v>32325</v>
      </c>
      <c r="CME285" s="39" t="s">
        <v>1024</v>
      </c>
      <c r="CMF285" s="40" t="s">
        <v>14</v>
      </c>
      <c r="CMG285" s="40" t="s">
        <v>21</v>
      </c>
      <c r="CMH285" s="41" t="s">
        <v>28</v>
      </c>
      <c r="CMI285" s="1"/>
      <c r="CMJ285" s="1"/>
      <c r="CMK285" s="40">
        <f t="shared" ref="CMK285" si="270">CMD285-CMC285</f>
        <v>37</v>
      </c>
      <c r="CML285" s="40" t="str">
        <f t="shared" ref="CML285" si="271">IF(CMK285&lt;90,"U","A")</f>
        <v>U</v>
      </c>
      <c r="CMM285" s="1"/>
      <c r="CMN285" s="42">
        <v>-110</v>
      </c>
      <c r="CMO285" s="40">
        <v>3</v>
      </c>
      <c r="CMP285" s="40">
        <v>1988</v>
      </c>
      <c r="CMQ285" s="40">
        <v>0</v>
      </c>
      <c r="CMR285" s="46" t="s">
        <v>1001</v>
      </c>
      <c r="CMS285" s="4">
        <v>32288</v>
      </c>
      <c r="CMT285" s="4">
        <v>32325</v>
      </c>
      <c r="CMU285" s="39" t="s">
        <v>1024</v>
      </c>
      <c r="CMV285" s="40" t="s">
        <v>14</v>
      </c>
      <c r="CMW285" s="40" t="s">
        <v>21</v>
      </c>
      <c r="CMX285" s="41" t="s">
        <v>28</v>
      </c>
      <c r="CMY285" s="1"/>
      <c r="CMZ285" s="1"/>
      <c r="CNA285" s="40">
        <f t="shared" ref="CNA285" si="272">CMT285-CMS285</f>
        <v>37</v>
      </c>
      <c r="CNB285" s="40" t="str">
        <f t="shared" ref="CNB285" si="273">IF(CNA285&lt;90,"U","A")</f>
        <v>U</v>
      </c>
      <c r="CNC285" s="1"/>
      <c r="CND285" s="42">
        <v>-110</v>
      </c>
      <c r="CNE285" s="40">
        <v>3</v>
      </c>
      <c r="CNF285" s="40">
        <v>1988</v>
      </c>
      <c r="CNG285" s="40">
        <v>0</v>
      </c>
      <c r="CNH285" s="46" t="s">
        <v>1001</v>
      </c>
      <c r="CNI285" s="4">
        <v>32288</v>
      </c>
      <c r="CNJ285" s="4">
        <v>32325</v>
      </c>
      <c r="CNK285" s="39" t="s">
        <v>1024</v>
      </c>
      <c r="CNL285" s="40" t="s">
        <v>14</v>
      </c>
      <c r="CNM285" s="40" t="s">
        <v>21</v>
      </c>
      <c r="CNN285" s="41" t="s">
        <v>28</v>
      </c>
      <c r="CNO285" s="1"/>
      <c r="CNP285" s="1"/>
      <c r="CNQ285" s="40">
        <f t="shared" ref="CNQ285" si="274">CNJ285-CNI285</f>
        <v>37</v>
      </c>
      <c r="CNR285" s="40" t="str">
        <f t="shared" ref="CNR285" si="275">IF(CNQ285&lt;90,"U","A")</f>
        <v>U</v>
      </c>
      <c r="CNS285" s="1"/>
      <c r="CNT285" s="42">
        <v>-110</v>
      </c>
      <c r="CNU285" s="40">
        <v>3</v>
      </c>
      <c r="CNV285" s="40">
        <v>1988</v>
      </c>
      <c r="CNW285" s="40">
        <v>0</v>
      </c>
      <c r="CNX285" s="46" t="s">
        <v>1001</v>
      </c>
      <c r="CNY285" s="4">
        <v>32288</v>
      </c>
      <c r="CNZ285" s="4">
        <v>32325</v>
      </c>
      <c r="COA285" s="39" t="s">
        <v>1024</v>
      </c>
      <c r="COB285" s="40" t="s">
        <v>14</v>
      </c>
      <c r="COC285" s="40" t="s">
        <v>21</v>
      </c>
      <c r="COD285" s="41" t="s">
        <v>28</v>
      </c>
      <c r="COE285" s="1"/>
      <c r="COF285" s="1"/>
      <c r="COG285" s="40">
        <f t="shared" ref="COG285" si="276">CNZ285-CNY285</f>
        <v>37</v>
      </c>
      <c r="COH285" s="40" t="str">
        <f t="shared" ref="COH285" si="277">IF(COG285&lt;90,"U","A")</f>
        <v>U</v>
      </c>
      <c r="COI285" s="1"/>
      <c r="COJ285" s="42">
        <v>-110</v>
      </c>
      <c r="COK285" s="40">
        <v>3</v>
      </c>
      <c r="COL285" s="40">
        <v>1988</v>
      </c>
      <c r="COM285" s="40">
        <v>0</v>
      </c>
      <c r="CON285" s="46" t="s">
        <v>1001</v>
      </c>
      <c r="COO285" s="4">
        <v>32288</v>
      </c>
      <c r="COP285" s="4">
        <v>32325</v>
      </c>
      <c r="COQ285" s="39" t="s">
        <v>1024</v>
      </c>
      <c r="COR285" s="40" t="s">
        <v>14</v>
      </c>
      <c r="COS285" s="40" t="s">
        <v>21</v>
      </c>
      <c r="COT285" s="41" t="s">
        <v>28</v>
      </c>
      <c r="COU285" s="1"/>
      <c r="COV285" s="1"/>
      <c r="COW285" s="40">
        <f t="shared" ref="COW285" si="278">COP285-COO285</f>
        <v>37</v>
      </c>
      <c r="COX285" s="40" t="str">
        <f t="shared" ref="COX285" si="279">IF(COW285&lt;90,"U","A")</f>
        <v>U</v>
      </c>
      <c r="COY285" s="1"/>
      <c r="COZ285" s="42">
        <v>-110</v>
      </c>
      <c r="CPA285" s="40">
        <v>3</v>
      </c>
      <c r="CPB285" s="40">
        <v>1988</v>
      </c>
      <c r="CPC285" s="40">
        <v>0</v>
      </c>
      <c r="CPD285" s="46" t="s">
        <v>1001</v>
      </c>
      <c r="CPE285" s="4">
        <v>32288</v>
      </c>
      <c r="CPF285" s="4">
        <v>32325</v>
      </c>
      <c r="CPG285" s="39" t="s">
        <v>1024</v>
      </c>
      <c r="CPH285" s="40" t="s">
        <v>14</v>
      </c>
      <c r="CPI285" s="40" t="s">
        <v>21</v>
      </c>
      <c r="CPJ285" s="41" t="s">
        <v>28</v>
      </c>
      <c r="CPK285" s="1"/>
      <c r="CPL285" s="1"/>
      <c r="CPM285" s="40">
        <f t="shared" ref="CPM285" si="280">CPF285-CPE285</f>
        <v>37</v>
      </c>
      <c r="CPN285" s="40" t="str">
        <f t="shared" ref="CPN285" si="281">IF(CPM285&lt;90,"U","A")</f>
        <v>U</v>
      </c>
      <c r="CPO285" s="1"/>
      <c r="CPP285" s="42">
        <v>-110</v>
      </c>
      <c r="CPQ285" s="40">
        <v>3</v>
      </c>
      <c r="CPR285" s="40">
        <v>1988</v>
      </c>
      <c r="CPS285" s="40">
        <v>0</v>
      </c>
      <c r="CPT285" s="46" t="s">
        <v>1001</v>
      </c>
      <c r="CPU285" s="4">
        <v>32288</v>
      </c>
      <c r="CPV285" s="4">
        <v>32325</v>
      </c>
      <c r="CPW285" s="39" t="s">
        <v>1024</v>
      </c>
      <c r="CPX285" s="40" t="s">
        <v>14</v>
      </c>
      <c r="CPY285" s="40" t="s">
        <v>21</v>
      </c>
      <c r="CPZ285" s="41" t="s">
        <v>28</v>
      </c>
      <c r="CQA285" s="1"/>
      <c r="CQB285" s="1"/>
      <c r="CQC285" s="40">
        <f t="shared" ref="CQC285" si="282">CPV285-CPU285</f>
        <v>37</v>
      </c>
      <c r="CQD285" s="40" t="str">
        <f t="shared" ref="CQD285" si="283">IF(CQC285&lt;90,"U","A")</f>
        <v>U</v>
      </c>
      <c r="CQE285" s="1"/>
      <c r="CQF285" s="42">
        <v>-110</v>
      </c>
      <c r="CQG285" s="40">
        <v>3</v>
      </c>
      <c r="CQH285" s="40">
        <v>1988</v>
      </c>
      <c r="CQI285" s="40">
        <v>0</v>
      </c>
      <c r="CQJ285" s="46" t="s">
        <v>1001</v>
      </c>
      <c r="CQK285" s="4">
        <v>32288</v>
      </c>
      <c r="CQL285" s="4">
        <v>32325</v>
      </c>
      <c r="CQM285" s="39" t="s">
        <v>1024</v>
      </c>
      <c r="CQN285" s="40" t="s">
        <v>14</v>
      </c>
      <c r="CQO285" s="40" t="s">
        <v>21</v>
      </c>
      <c r="CQP285" s="41" t="s">
        <v>28</v>
      </c>
      <c r="CQQ285" s="1"/>
      <c r="CQR285" s="1"/>
      <c r="CQS285" s="40">
        <f t="shared" ref="CQS285" si="284">CQL285-CQK285</f>
        <v>37</v>
      </c>
      <c r="CQT285" s="40" t="str">
        <f t="shared" ref="CQT285" si="285">IF(CQS285&lt;90,"U","A")</f>
        <v>U</v>
      </c>
      <c r="CQU285" s="1"/>
      <c r="CQV285" s="42">
        <v>-110</v>
      </c>
      <c r="CQW285" s="40">
        <v>3</v>
      </c>
      <c r="CQX285" s="40">
        <v>1988</v>
      </c>
      <c r="CQY285" s="40">
        <v>0</v>
      </c>
      <c r="CQZ285" s="46" t="s">
        <v>1001</v>
      </c>
      <c r="CRA285" s="4">
        <v>32288</v>
      </c>
      <c r="CRB285" s="4">
        <v>32325</v>
      </c>
      <c r="CRC285" s="39" t="s">
        <v>1024</v>
      </c>
      <c r="CRD285" s="40" t="s">
        <v>14</v>
      </c>
      <c r="CRE285" s="40" t="s">
        <v>21</v>
      </c>
      <c r="CRF285" s="41" t="s">
        <v>28</v>
      </c>
      <c r="CRG285" s="1"/>
      <c r="CRH285" s="1"/>
      <c r="CRI285" s="40">
        <f t="shared" ref="CRI285" si="286">CRB285-CRA285</f>
        <v>37</v>
      </c>
      <c r="CRJ285" s="40" t="str">
        <f t="shared" ref="CRJ285" si="287">IF(CRI285&lt;90,"U","A")</f>
        <v>U</v>
      </c>
      <c r="CRK285" s="1"/>
      <c r="CRL285" s="42">
        <v>-110</v>
      </c>
      <c r="CRM285" s="40">
        <v>3</v>
      </c>
      <c r="CRN285" s="40">
        <v>1988</v>
      </c>
      <c r="CRO285" s="40">
        <v>0</v>
      </c>
      <c r="CRP285" s="46" t="s">
        <v>1001</v>
      </c>
      <c r="CRQ285" s="4">
        <v>32288</v>
      </c>
      <c r="CRR285" s="4">
        <v>32325</v>
      </c>
      <c r="CRS285" s="39" t="s">
        <v>1024</v>
      </c>
      <c r="CRT285" s="40" t="s">
        <v>14</v>
      </c>
      <c r="CRU285" s="40" t="s">
        <v>21</v>
      </c>
      <c r="CRV285" s="41" t="s">
        <v>28</v>
      </c>
      <c r="CRW285" s="1"/>
      <c r="CRX285" s="1"/>
      <c r="CRY285" s="40">
        <f t="shared" ref="CRY285" si="288">CRR285-CRQ285</f>
        <v>37</v>
      </c>
      <c r="CRZ285" s="40" t="str">
        <f t="shared" ref="CRZ285" si="289">IF(CRY285&lt;90,"U","A")</f>
        <v>U</v>
      </c>
      <c r="CSA285" s="1"/>
      <c r="CSB285" s="42">
        <v>-110</v>
      </c>
      <c r="CSC285" s="40">
        <v>3</v>
      </c>
      <c r="CSD285" s="40">
        <v>1988</v>
      </c>
      <c r="CSE285" s="40">
        <v>0</v>
      </c>
      <c r="CSF285" s="46" t="s">
        <v>1001</v>
      </c>
      <c r="CSG285" s="4">
        <v>32288</v>
      </c>
      <c r="CSH285" s="4">
        <v>32325</v>
      </c>
      <c r="CSI285" s="39" t="s">
        <v>1024</v>
      </c>
      <c r="CSJ285" s="40" t="s">
        <v>14</v>
      </c>
      <c r="CSK285" s="40" t="s">
        <v>21</v>
      </c>
      <c r="CSL285" s="41" t="s">
        <v>28</v>
      </c>
      <c r="CSM285" s="1"/>
      <c r="CSN285" s="1"/>
      <c r="CSO285" s="40">
        <f t="shared" ref="CSO285" si="290">CSH285-CSG285</f>
        <v>37</v>
      </c>
      <c r="CSP285" s="40" t="str">
        <f t="shared" ref="CSP285" si="291">IF(CSO285&lt;90,"U","A")</f>
        <v>U</v>
      </c>
      <c r="CSQ285" s="1"/>
      <c r="CSR285" s="42">
        <v>-110</v>
      </c>
      <c r="CSS285" s="40">
        <v>3</v>
      </c>
      <c r="CST285" s="40">
        <v>1988</v>
      </c>
      <c r="CSU285" s="40">
        <v>0</v>
      </c>
      <c r="CSV285" s="46" t="s">
        <v>1001</v>
      </c>
      <c r="CSW285" s="4">
        <v>32288</v>
      </c>
      <c r="CSX285" s="4">
        <v>32325</v>
      </c>
      <c r="CSY285" s="39" t="s">
        <v>1024</v>
      </c>
      <c r="CSZ285" s="40" t="s">
        <v>14</v>
      </c>
      <c r="CTA285" s="40" t="s">
        <v>21</v>
      </c>
      <c r="CTB285" s="41" t="s">
        <v>28</v>
      </c>
      <c r="CTC285" s="1"/>
      <c r="CTD285" s="1"/>
      <c r="CTE285" s="40">
        <f t="shared" ref="CTE285" si="292">CSX285-CSW285</f>
        <v>37</v>
      </c>
      <c r="CTF285" s="40" t="str">
        <f t="shared" ref="CTF285" si="293">IF(CTE285&lt;90,"U","A")</f>
        <v>U</v>
      </c>
      <c r="CTG285" s="1"/>
      <c r="CTH285" s="42">
        <v>-110</v>
      </c>
      <c r="CTI285" s="40">
        <v>3</v>
      </c>
      <c r="CTJ285" s="40">
        <v>1988</v>
      </c>
      <c r="CTK285" s="40">
        <v>0</v>
      </c>
      <c r="CTL285" s="46" t="s">
        <v>1001</v>
      </c>
      <c r="CTM285" s="4">
        <v>32288</v>
      </c>
      <c r="CTN285" s="4">
        <v>32325</v>
      </c>
      <c r="CTO285" s="39" t="s">
        <v>1024</v>
      </c>
      <c r="CTP285" s="40" t="s">
        <v>14</v>
      </c>
      <c r="CTQ285" s="40" t="s">
        <v>21</v>
      </c>
      <c r="CTR285" s="41" t="s">
        <v>28</v>
      </c>
      <c r="CTS285" s="1"/>
      <c r="CTT285" s="1"/>
      <c r="CTU285" s="40">
        <f t="shared" ref="CTU285" si="294">CTN285-CTM285</f>
        <v>37</v>
      </c>
      <c r="CTV285" s="40" t="str">
        <f t="shared" ref="CTV285" si="295">IF(CTU285&lt;90,"U","A")</f>
        <v>U</v>
      </c>
      <c r="CTW285" s="1"/>
      <c r="CTX285" s="42">
        <v>-110</v>
      </c>
      <c r="CTY285" s="40">
        <v>3</v>
      </c>
      <c r="CTZ285" s="40">
        <v>1988</v>
      </c>
      <c r="CUA285" s="40">
        <v>0</v>
      </c>
      <c r="CUB285" s="46" t="s">
        <v>1001</v>
      </c>
      <c r="CUC285" s="4">
        <v>32288</v>
      </c>
      <c r="CUD285" s="4">
        <v>32325</v>
      </c>
      <c r="CUE285" s="39" t="s">
        <v>1024</v>
      </c>
      <c r="CUF285" s="40" t="s">
        <v>14</v>
      </c>
      <c r="CUG285" s="40" t="s">
        <v>21</v>
      </c>
      <c r="CUH285" s="41" t="s">
        <v>28</v>
      </c>
      <c r="CUI285" s="1"/>
      <c r="CUJ285" s="1"/>
      <c r="CUK285" s="40">
        <f t="shared" ref="CUK285" si="296">CUD285-CUC285</f>
        <v>37</v>
      </c>
      <c r="CUL285" s="40" t="str">
        <f t="shared" ref="CUL285" si="297">IF(CUK285&lt;90,"U","A")</f>
        <v>U</v>
      </c>
      <c r="CUM285" s="1"/>
      <c r="CUN285" s="42">
        <v>-110</v>
      </c>
      <c r="CUO285" s="40">
        <v>3</v>
      </c>
      <c r="CUP285" s="40">
        <v>1988</v>
      </c>
      <c r="CUQ285" s="40">
        <v>0</v>
      </c>
      <c r="CUR285" s="46" t="s">
        <v>1001</v>
      </c>
      <c r="CUS285" s="4">
        <v>32288</v>
      </c>
      <c r="CUT285" s="4">
        <v>32325</v>
      </c>
      <c r="CUU285" s="39" t="s">
        <v>1024</v>
      </c>
      <c r="CUV285" s="40" t="s">
        <v>14</v>
      </c>
      <c r="CUW285" s="40" t="s">
        <v>21</v>
      </c>
      <c r="CUX285" s="41" t="s">
        <v>28</v>
      </c>
      <c r="CUY285" s="1"/>
      <c r="CUZ285" s="1"/>
      <c r="CVA285" s="40">
        <f t="shared" ref="CVA285" si="298">CUT285-CUS285</f>
        <v>37</v>
      </c>
      <c r="CVB285" s="40" t="str">
        <f t="shared" ref="CVB285" si="299">IF(CVA285&lt;90,"U","A")</f>
        <v>U</v>
      </c>
      <c r="CVC285" s="1"/>
      <c r="CVD285" s="42">
        <v>-110</v>
      </c>
      <c r="CVE285" s="40">
        <v>3</v>
      </c>
      <c r="CVF285" s="40">
        <v>1988</v>
      </c>
      <c r="CVG285" s="40">
        <v>0</v>
      </c>
      <c r="CVH285" s="46" t="s">
        <v>1001</v>
      </c>
      <c r="CVI285" s="4">
        <v>32288</v>
      </c>
      <c r="CVJ285" s="4">
        <v>32325</v>
      </c>
      <c r="CVK285" s="39" t="s">
        <v>1024</v>
      </c>
      <c r="CVL285" s="40" t="s">
        <v>14</v>
      </c>
      <c r="CVM285" s="40" t="s">
        <v>21</v>
      </c>
      <c r="CVN285" s="41" t="s">
        <v>28</v>
      </c>
      <c r="CVO285" s="1"/>
      <c r="CVP285" s="1"/>
      <c r="CVQ285" s="40">
        <f t="shared" ref="CVQ285" si="300">CVJ285-CVI285</f>
        <v>37</v>
      </c>
      <c r="CVR285" s="40" t="str">
        <f t="shared" ref="CVR285" si="301">IF(CVQ285&lt;90,"U","A")</f>
        <v>U</v>
      </c>
      <c r="CVS285" s="1"/>
      <c r="CVT285" s="42">
        <v>-110</v>
      </c>
      <c r="CVU285" s="40">
        <v>3</v>
      </c>
      <c r="CVV285" s="40">
        <v>1988</v>
      </c>
      <c r="CVW285" s="40">
        <v>0</v>
      </c>
      <c r="CVX285" s="46" t="s">
        <v>1001</v>
      </c>
      <c r="CVY285" s="4">
        <v>32288</v>
      </c>
      <c r="CVZ285" s="4">
        <v>32325</v>
      </c>
      <c r="CWA285" s="39" t="s">
        <v>1024</v>
      </c>
      <c r="CWB285" s="40" t="s">
        <v>14</v>
      </c>
      <c r="CWC285" s="40" t="s">
        <v>21</v>
      </c>
      <c r="CWD285" s="41" t="s">
        <v>28</v>
      </c>
      <c r="CWE285" s="1"/>
      <c r="CWF285" s="1"/>
      <c r="CWG285" s="40">
        <f t="shared" ref="CWG285" si="302">CVZ285-CVY285</f>
        <v>37</v>
      </c>
      <c r="CWH285" s="40" t="str">
        <f t="shared" ref="CWH285" si="303">IF(CWG285&lt;90,"U","A")</f>
        <v>U</v>
      </c>
      <c r="CWI285" s="1"/>
      <c r="CWJ285" s="42">
        <v>-110</v>
      </c>
      <c r="CWK285" s="40">
        <v>3</v>
      </c>
      <c r="CWL285" s="40">
        <v>1988</v>
      </c>
      <c r="CWM285" s="40">
        <v>0</v>
      </c>
      <c r="CWN285" s="46" t="s">
        <v>1001</v>
      </c>
      <c r="CWO285" s="4">
        <v>32288</v>
      </c>
      <c r="CWP285" s="4">
        <v>32325</v>
      </c>
      <c r="CWQ285" s="39" t="s">
        <v>1024</v>
      </c>
      <c r="CWR285" s="40" t="s">
        <v>14</v>
      </c>
      <c r="CWS285" s="40" t="s">
        <v>21</v>
      </c>
      <c r="CWT285" s="41" t="s">
        <v>28</v>
      </c>
      <c r="CWU285" s="1"/>
      <c r="CWV285" s="1"/>
      <c r="CWW285" s="40">
        <f t="shared" ref="CWW285" si="304">CWP285-CWO285</f>
        <v>37</v>
      </c>
      <c r="CWX285" s="40" t="str">
        <f t="shared" ref="CWX285" si="305">IF(CWW285&lt;90,"U","A")</f>
        <v>U</v>
      </c>
      <c r="CWY285" s="1"/>
      <c r="CWZ285" s="42">
        <v>-110</v>
      </c>
      <c r="CXA285" s="40">
        <v>3</v>
      </c>
      <c r="CXB285" s="40">
        <v>1988</v>
      </c>
      <c r="CXC285" s="40">
        <v>0</v>
      </c>
      <c r="CXD285" s="46" t="s">
        <v>1001</v>
      </c>
      <c r="CXE285" s="4">
        <v>32288</v>
      </c>
      <c r="CXF285" s="4">
        <v>32325</v>
      </c>
      <c r="CXG285" s="39" t="s">
        <v>1024</v>
      </c>
      <c r="CXH285" s="40" t="s">
        <v>14</v>
      </c>
      <c r="CXI285" s="40" t="s">
        <v>21</v>
      </c>
      <c r="CXJ285" s="41" t="s">
        <v>28</v>
      </c>
      <c r="CXK285" s="1"/>
      <c r="CXL285" s="1"/>
      <c r="CXM285" s="40">
        <f t="shared" ref="CXM285" si="306">CXF285-CXE285</f>
        <v>37</v>
      </c>
      <c r="CXN285" s="40" t="str">
        <f t="shared" ref="CXN285" si="307">IF(CXM285&lt;90,"U","A")</f>
        <v>U</v>
      </c>
      <c r="CXO285" s="1"/>
      <c r="CXP285" s="42">
        <v>-110</v>
      </c>
      <c r="CXQ285" s="40">
        <v>3</v>
      </c>
      <c r="CXR285" s="40">
        <v>1988</v>
      </c>
      <c r="CXS285" s="40">
        <v>0</v>
      </c>
      <c r="CXT285" s="46" t="s">
        <v>1001</v>
      </c>
      <c r="CXU285" s="4">
        <v>32288</v>
      </c>
      <c r="CXV285" s="4">
        <v>32325</v>
      </c>
      <c r="CXW285" s="39" t="s">
        <v>1024</v>
      </c>
      <c r="CXX285" s="40" t="s">
        <v>14</v>
      </c>
      <c r="CXY285" s="40" t="s">
        <v>21</v>
      </c>
      <c r="CXZ285" s="41" t="s">
        <v>28</v>
      </c>
      <c r="CYA285" s="1"/>
      <c r="CYB285" s="1"/>
      <c r="CYC285" s="40">
        <f t="shared" ref="CYC285" si="308">CXV285-CXU285</f>
        <v>37</v>
      </c>
      <c r="CYD285" s="40" t="str">
        <f t="shared" ref="CYD285" si="309">IF(CYC285&lt;90,"U","A")</f>
        <v>U</v>
      </c>
      <c r="CYE285" s="1"/>
      <c r="CYF285" s="42">
        <v>-110</v>
      </c>
      <c r="CYG285" s="40">
        <v>3</v>
      </c>
      <c r="CYH285" s="40">
        <v>1988</v>
      </c>
      <c r="CYI285" s="40">
        <v>0</v>
      </c>
      <c r="CYJ285" s="46" t="s">
        <v>1001</v>
      </c>
      <c r="CYK285" s="4">
        <v>32288</v>
      </c>
      <c r="CYL285" s="4">
        <v>32325</v>
      </c>
      <c r="CYM285" s="39" t="s">
        <v>1024</v>
      </c>
      <c r="CYN285" s="40" t="s">
        <v>14</v>
      </c>
      <c r="CYO285" s="40" t="s">
        <v>21</v>
      </c>
      <c r="CYP285" s="41" t="s">
        <v>28</v>
      </c>
      <c r="CYQ285" s="1"/>
      <c r="CYR285" s="1"/>
      <c r="CYS285" s="40">
        <f t="shared" ref="CYS285" si="310">CYL285-CYK285</f>
        <v>37</v>
      </c>
      <c r="CYT285" s="40" t="str">
        <f t="shared" ref="CYT285" si="311">IF(CYS285&lt;90,"U","A")</f>
        <v>U</v>
      </c>
      <c r="CYU285" s="1"/>
      <c r="CYV285" s="42">
        <v>-110</v>
      </c>
      <c r="CYW285" s="40">
        <v>3</v>
      </c>
      <c r="CYX285" s="40">
        <v>1988</v>
      </c>
      <c r="CYY285" s="40">
        <v>0</v>
      </c>
      <c r="CYZ285" s="46" t="s">
        <v>1001</v>
      </c>
      <c r="CZA285" s="4">
        <v>32288</v>
      </c>
      <c r="CZB285" s="4">
        <v>32325</v>
      </c>
      <c r="CZC285" s="39" t="s">
        <v>1024</v>
      </c>
      <c r="CZD285" s="40" t="s">
        <v>14</v>
      </c>
      <c r="CZE285" s="40" t="s">
        <v>21</v>
      </c>
      <c r="CZF285" s="41" t="s">
        <v>28</v>
      </c>
      <c r="CZG285" s="1"/>
      <c r="CZH285" s="1"/>
      <c r="CZI285" s="40">
        <f t="shared" ref="CZI285" si="312">CZB285-CZA285</f>
        <v>37</v>
      </c>
      <c r="CZJ285" s="40" t="str">
        <f t="shared" ref="CZJ285" si="313">IF(CZI285&lt;90,"U","A")</f>
        <v>U</v>
      </c>
      <c r="CZK285" s="1"/>
      <c r="CZL285" s="42">
        <v>-110</v>
      </c>
      <c r="CZM285" s="40">
        <v>3</v>
      </c>
      <c r="CZN285" s="40">
        <v>1988</v>
      </c>
      <c r="CZO285" s="40">
        <v>0</v>
      </c>
      <c r="CZP285" s="46" t="s">
        <v>1001</v>
      </c>
      <c r="CZQ285" s="4">
        <v>32288</v>
      </c>
      <c r="CZR285" s="4">
        <v>32325</v>
      </c>
      <c r="CZS285" s="39" t="s">
        <v>1024</v>
      </c>
      <c r="CZT285" s="40" t="s">
        <v>14</v>
      </c>
      <c r="CZU285" s="40" t="s">
        <v>21</v>
      </c>
      <c r="CZV285" s="41" t="s">
        <v>28</v>
      </c>
      <c r="CZW285" s="1"/>
      <c r="CZX285" s="1"/>
      <c r="CZY285" s="40">
        <f t="shared" ref="CZY285" si="314">CZR285-CZQ285</f>
        <v>37</v>
      </c>
      <c r="CZZ285" s="40" t="str">
        <f t="shared" ref="CZZ285" si="315">IF(CZY285&lt;90,"U","A")</f>
        <v>U</v>
      </c>
      <c r="DAA285" s="1"/>
      <c r="DAB285" s="42">
        <v>-110</v>
      </c>
      <c r="DAC285" s="40">
        <v>3</v>
      </c>
      <c r="DAD285" s="40">
        <v>1988</v>
      </c>
      <c r="DAE285" s="40">
        <v>0</v>
      </c>
      <c r="DAF285" s="46" t="s">
        <v>1001</v>
      </c>
      <c r="DAG285" s="4">
        <v>32288</v>
      </c>
      <c r="DAH285" s="4">
        <v>32325</v>
      </c>
      <c r="DAI285" s="39" t="s">
        <v>1024</v>
      </c>
      <c r="DAJ285" s="40" t="s">
        <v>14</v>
      </c>
      <c r="DAK285" s="40" t="s">
        <v>21</v>
      </c>
      <c r="DAL285" s="41" t="s">
        <v>28</v>
      </c>
      <c r="DAM285" s="1"/>
      <c r="DAN285" s="1"/>
      <c r="DAO285" s="40">
        <f t="shared" ref="DAO285" si="316">DAH285-DAG285</f>
        <v>37</v>
      </c>
      <c r="DAP285" s="40" t="str">
        <f t="shared" ref="DAP285" si="317">IF(DAO285&lt;90,"U","A")</f>
        <v>U</v>
      </c>
      <c r="DAQ285" s="1"/>
      <c r="DAR285" s="42">
        <v>-110</v>
      </c>
      <c r="DAS285" s="40">
        <v>3</v>
      </c>
      <c r="DAT285" s="40">
        <v>1988</v>
      </c>
      <c r="DAU285" s="40">
        <v>0</v>
      </c>
      <c r="DAV285" s="46" t="s">
        <v>1001</v>
      </c>
      <c r="DAW285" s="4">
        <v>32288</v>
      </c>
      <c r="DAX285" s="4">
        <v>32325</v>
      </c>
      <c r="DAY285" s="39" t="s">
        <v>1024</v>
      </c>
      <c r="DAZ285" s="40" t="s">
        <v>14</v>
      </c>
      <c r="DBA285" s="40" t="s">
        <v>21</v>
      </c>
      <c r="DBB285" s="41" t="s">
        <v>28</v>
      </c>
      <c r="DBC285" s="1"/>
      <c r="DBD285" s="1"/>
      <c r="DBE285" s="40">
        <f t="shared" ref="DBE285" si="318">DAX285-DAW285</f>
        <v>37</v>
      </c>
      <c r="DBF285" s="40" t="str">
        <f t="shared" ref="DBF285" si="319">IF(DBE285&lt;90,"U","A")</f>
        <v>U</v>
      </c>
      <c r="DBG285" s="1"/>
      <c r="DBH285" s="42">
        <v>-110</v>
      </c>
      <c r="DBI285" s="40">
        <v>3</v>
      </c>
      <c r="DBJ285" s="40">
        <v>1988</v>
      </c>
      <c r="DBK285" s="40">
        <v>0</v>
      </c>
      <c r="DBL285" s="46" t="s">
        <v>1001</v>
      </c>
      <c r="DBM285" s="4">
        <v>32288</v>
      </c>
      <c r="DBN285" s="4">
        <v>32325</v>
      </c>
      <c r="DBO285" s="39" t="s">
        <v>1024</v>
      </c>
      <c r="DBP285" s="40" t="s">
        <v>14</v>
      </c>
      <c r="DBQ285" s="40" t="s">
        <v>21</v>
      </c>
      <c r="DBR285" s="41" t="s">
        <v>28</v>
      </c>
      <c r="DBS285" s="1"/>
      <c r="DBT285" s="1"/>
      <c r="DBU285" s="40">
        <f t="shared" ref="DBU285" si="320">DBN285-DBM285</f>
        <v>37</v>
      </c>
      <c r="DBV285" s="40" t="str">
        <f t="shared" ref="DBV285" si="321">IF(DBU285&lt;90,"U","A")</f>
        <v>U</v>
      </c>
      <c r="DBW285" s="1"/>
      <c r="DBX285" s="42">
        <v>-110</v>
      </c>
      <c r="DBY285" s="40">
        <v>3</v>
      </c>
      <c r="DBZ285" s="40">
        <v>1988</v>
      </c>
      <c r="DCA285" s="40">
        <v>0</v>
      </c>
      <c r="DCB285" s="46" t="s">
        <v>1001</v>
      </c>
      <c r="DCC285" s="4">
        <v>32288</v>
      </c>
      <c r="DCD285" s="4">
        <v>32325</v>
      </c>
      <c r="DCE285" s="39" t="s">
        <v>1024</v>
      </c>
      <c r="DCF285" s="40" t="s">
        <v>14</v>
      </c>
      <c r="DCG285" s="40" t="s">
        <v>21</v>
      </c>
      <c r="DCH285" s="41" t="s">
        <v>28</v>
      </c>
      <c r="DCI285" s="1"/>
      <c r="DCJ285" s="1"/>
      <c r="DCK285" s="40">
        <f t="shared" ref="DCK285" si="322">DCD285-DCC285</f>
        <v>37</v>
      </c>
      <c r="DCL285" s="40" t="str">
        <f t="shared" ref="DCL285" si="323">IF(DCK285&lt;90,"U","A")</f>
        <v>U</v>
      </c>
      <c r="DCM285" s="1"/>
      <c r="DCN285" s="42">
        <v>-110</v>
      </c>
      <c r="DCO285" s="40">
        <v>3</v>
      </c>
      <c r="DCP285" s="40">
        <v>1988</v>
      </c>
      <c r="DCQ285" s="40">
        <v>0</v>
      </c>
      <c r="DCR285" s="46" t="s">
        <v>1001</v>
      </c>
      <c r="DCS285" s="4">
        <v>32288</v>
      </c>
      <c r="DCT285" s="4">
        <v>32325</v>
      </c>
      <c r="DCU285" s="39" t="s">
        <v>1024</v>
      </c>
      <c r="DCV285" s="40" t="s">
        <v>14</v>
      </c>
      <c r="DCW285" s="40" t="s">
        <v>21</v>
      </c>
      <c r="DCX285" s="41" t="s">
        <v>28</v>
      </c>
      <c r="DCY285" s="1"/>
      <c r="DCZ285" s="1"/>
      <c r="DDA285" s="40">
        <f t="shared" ref="DDA285" si="324">DCT285-DCS285</f>
        <v>37</v>
      </c>
      <c r="DDB285" s="40" t="str">
        <f t="shared" ref="DDB285" si="325">IF(DDA285&lt;90,"U","A")</f>
        <v>U</v>
      </c>
      <c r="DDC285" s="1"/>
      <c r="DDD285" s="42">
        <v>-110</v>
      </c>
      <c r="DDE285" s="40">
        <v>3</v>
      </c>
      <c r="DDF285" s="40">
        <v>1988</v>
      </c>
      <c r="DDG285" s="40">
        <v>0</v>
      </c>
      <c r="DDH285" s="46" t="s">
        <v>1001</v>
      </c>
      <c r="DDI285" s="4">
        <v>32288</v>
      </c>
      <c r="DDJ285" s="4">
        <v>32325</v>
      </c>
      <c r="DDK285" s="39" t="s">
        <v>1024</v>
      </c>
      <c r="DDL285" s="40" t="s">
        <v>14</v>
      </c>
      <c r="DDM285" s="40" t="s">
        <v>21</v>
      </c>
      <c r="DDN285" s="41" t="s">
        <v>28</v>
      </c>
      <c r="DDO285" s="1"/>
      <c r="DDP285" s="1"/>
      <c r="DDQ285" s="40">
        <f t="shared" ref="DDQ285" si="326">DDJ285-DDI285</f>
        <v>37</v>
      </c>
      <c r="DDR285" s="40" t="str">
        <f t="shared" ref="DDR285" si="327">IF(DDQ285&lt;90,"U","A")</f>
        <v>U</v>
      </c>
      <c r="DDS285" s="1"/>
      <c r="DDT285" s="42">
        <v>-110</v>
      </c>
      <c r="DDU285" s="40">
        <v>3</v>
      </c>
      <c r="DDV285" s="40">
        <v>1988</v>
      </c>
      <c r="DDW285" s="40">
        <v>0</v>
      </c>
      <c r="DDX285" s="46" t="s">
        <v>1001</v>
      </c>
      <c r="DDY285" s="4">
        <v>32288</v>
      </c>
      <c r="DDZ285" s="4">
        <v>32325</v>
      </c>
      <c r="DEA285" s="39" t="s">
        <v>1024</v>
      </c>
      <c r="DEB285" s="40" t="s">
        <v>14</v>
      </c>
      <c r="DEC285" s="40" t="s">
        <v>21</v>
      </c>
      <c r="DED285" s="41" t="s">
        <v>28</v>
      </c>
      <c r="DEE285" s="1"/>
      <c r="DEF285" s="1"/>
      <c r="DEG285" s="40">
        <f t="shared" ref="DEG285" si="328">DDZ285-DDY285</f>
        <v>37</v>
      </c>
      <c r="DEH285" s="40" t="str">
        <f t="shared" ref="DEH285" si="329">IF(DEG285&lt;90,"U","A")</f>
        <v>U</v>
      </c>
      <c r="DEI285" s="1"/>
      <c r="DEJ285" s="42">
        <v>-110</v>
      </c>
      <c r="DEK285" s="40">
        <v>3</v>
      </c>
      <c r="DEL285" s="40">
        <v>1988</v>
      </c>
      <c r="DEM285" s="40">
        <v>0</v>
      </c>
      <c r="DEN285" s="46" t="s">
        <v>1001</v>
      </c>
      <c r="DEO285" s="4">
        <v>32288</v>
      </c>
      <c r="DEP285" s="4">
        <v>32325</v>
      </c>
      <c r="DEQ285" s="39" t="s">
        <v>1024</v>
      </c>
      <c r="DER285" s="40" t="s">
        <v>14</v>
      </c>
      <c r="DES285" s="40" t="s">
        <v>21</v>
      </c>
      <c r="DET285" s="41" t="s">
        <v>28</v>
      </c>
      <c r="DEU285" s="1"/>
      <c r="DEV285" s="1"/>
      <c r="DEW285" s="40">
        <f t="shared" ref="DEW285" si="330">DEP285-DEO285</f>
        <v>37</v>
      </c>
      <c r="DEX285" s="40" t="str">
        <f t="shared" ref="DEX285" si="331">IF(DEW285&lt;90,"U","A")</f>
        <v>U</v>
      </c>
      <c r="DEY285" s="1"/>
      <c r="DEZ285" s="42">
        <v>-110</v>
      </c>
      <c r="DFA285" s="40">
        <v>3</v>
      </c>
      <c r="DFB285" s="40">
        <v>1988</v>
      </c>
      <c r="DFC285" s="40">
        <v>0</v>
      </c>
      <c r="DFD285" s="46" t="s">
        <v>1001</v>
      </c>
      <c r="DFE285" s="4">
        <v>32288</v>
      </c>
      <c r="DFF285" s="4">
        <v>32325</v>
      </c>
      <c r="DFG285" s="39" t="s">
        <v>1024</v>
      </c>
      <c r="DFH285" s="40" t="s">
        <v>14</v>
      </c>
      <c r="DFI285" s="40" t="s">
        <v>21</v>
      </c>
      <c r="DFJ285" s="41" t="s">
        <v>28</v>
      </c>
      <c r="DFK285" s="1"/>
      <c r="DFL285" s="1"/>
      <c r="DFM285" s="40">
        <f t="shared" ref="DFM285" si="332">DFF285-DFE285</f>
        <v>37</v>
      </c>
      <c r="DFN285" s="40" t="str">
        <f t="shared" ref="DFN285" si="333">IF(DFM285&lt;90,"U","A")</f>
        <v>U</v>
      </c>
      <c r="DFO285" s="1"/>
      <c r="DFP285" s="42">
        <v>-110</v>
      </c>
      <c r="DFQ285" s="40">
        <v>3</v>
      </c>
      <c r="DFR285" s="40">
        <v>1988</v>
      </c>
      <c r="DFS285" s="40">
        <v>0</v>
      </c>
      <c r="DFT285" s="46" t="s">
        <v>1001</v>
      </c>
      <c r="DFU285" s="4">
        <v>32288</v>
      </c>
      <c r="DFV285" s="4">
        <v>32325</v>
      </c>
      <c r="DFW285" s="39" t="s">
        <v>1024</v>
      </c>
      <c r="DFX285" s="40" t="s">
        <v>14</v>
      </c>
      <c r="DFY285" s="40" t="s">
        <v>21</v>
      </c>
      <c r="DFZ285" s="41" t="s">
        <v>28</v>
      </c>
      <c r="DGA285" s="1"/>
      <c r="DGB285" s="1"/>
      <c r="DGC285" s="40">
        <f t="shared" ref="DGC285" si="334">DFV285-DFU285</f>
        <v>37</v>
      </c>
      <c r="DGD285" s="40" t="str">
        <f t="shared" ref="DGD285" si="335">IF(DGC285&lt;90,"U","A")</f>
        <v>U</v>
      </c>
      <c r="DGE285" s="1"/>
      <c r="DGF285" s="42">
        <v>-110</v>
      </c>
      <c r="DGG285" s="40">
        <v>3</v>
      </c>
      <c r="DGH285" s="40">
        <v>1988</v>
      </c>
      <c r="DGI285" s="40">
        <v>0</v>
      </c>
      <c r="DGJ285" s="46" t="s">
        <v>1001</v>
      </c>
      <c r="DGK285" s="4">
        <v>32288</v>
      </c>
      <c r="DGL285" s="4">
        <v>32325</v>
      </c>
      <c r="DGM285" s="39" t="s">
        <v>1024</v>
      </c>
      <c r="DGN285" s="40" t="s">
        <v>14</v>
      </c>
      <c r="DGO285" s="40" t="s">
        <v>21</v>
      </c>
      <c r="DGP285" s="41" t="s">
        <v>28</v>
      </c>
      <c r="DGQ285" s="1"/>
      <c r="DGR285" s="1"/>
      <c r="DGS285" s="40">
        <f t="shared" ref="DGS285" si="336">DGL285-DGK285</f>
        <v>37</v>
      </c>
      <c r="DGT285" s="40" t="str">
        <f t="shared" ref="DGT285" si="337">IF(DGS285&lt;90,"U","A")</f>
        <v>U</v>
      </c>
      <c r="DGU285" s="1"/>
      <c r="DGV285" s="42">
        <v>-110</v>
      </c>
      <c r="DGW285" s="40">
        <v>3</v>
      </c>
      <c r="DGX285" s="40">
        <v>1988</v>
      </c>
      <c r="DGY285" s="40">
        <v>0</v>
      </c>
      <c r="DGZ285" s="46" t="s">
        <v>1001</v>
      </c>
      <c r="DHA285" s="4">
        <v>32288</v>
      </c>
      <c r="DHB285" s="4">
        <v>32325</v>
      </c>
      <c r="DHC285" s="39" t="s">
        <v>1024</v>
      </c>
      <c r="DHD285" s="40" t="s">
        <v>14</v>
      </c>
      <c r="DHE285" s="40" t="s">
        <v>21</v>
      </c>
      <c r="DHF285" s="41" t="s">
        <v>28</v>
      </c>
      <c r="DHG285" s="1"/>
      <c r="DHH285" s="1"/>
      <c r="DHI285" s="40">
        <f t="shared" ref="DHI285" si="338">DHB285-DHA285</f>
        <v>37</v>
      </c>
      <c r="DHJ285" s="40" t="str">
        <f t="shared" ref="DHJ285" si="339">IF(DHI285&lt;90,"U","A")</f>
        <v>U</v>
      </c>
      <c r="DHK285" s="1"/>
      <c r="DHL285" s="42">
        <v>-110</v>
      </c>
      <c r="DHM285" s="40">
        <v>3</v>
      </c>
      <c r="DHN285" s="40">
        <v>1988</v>
      </c>
      <c r="DHO285" s="40">
        <v>0</v>
      </c>
      <c r="DHP285" s="46" t="s">
        <v>1001</v>
      </c>
      <c r="DHQ285" s="4">
        <v>32288</v>
      </c>
      <c r="DHR285" s="4">
        <v>32325</v>
      </c>
      <c r="DHS285" s="39" t="s">
        <v>1024</v>
      </c>
      <c r="DHT285" s="40" t="s">
        <v>14</v>
      </c>
      <c r="DHU285" s="40" t="s">
        <v>21</v>
      </c>
      <c r="DHV285" s="41" t="s">
        <v>28</v>
      </c>
      <c r="DHW285" s="1"/>
      <c r="DHX285" s="1"/>
      <c r="DHY285" s="40">
        <f t="shared" ref="DHY285" si="340">DHR285-DHQ285</f>
        <v>37</v>
      </c>
      <c r="DHZ285" s="40" t="str">
        <f t="shared" ref="DHZ285" si="341">IF(DHY285&lt;90,"U","A")</f>
        <v>U</v>
      </c>
      <c r="DIA285" s="1"/>
      <c r="DIB285" s="42">
        <v>-110</v>
      </c>
      <c r="DIC285" s="40">
        <v>3</v>
      </c>
      <c r="DID285" s="40">
        <v>1988</v>
      </c>
      <c r="DIE285" s="40">
        <v>0</v>
      </c>
      <c r="DIF285" s="46" t="s">
        <v>1001</v>
      </c>
      <c r="DIG285" s="4">
        <v>32288</v>
      </c>
      <c r="DIH285" s="4">
        <v>32325</v>
      </c>
      <c r="DII285" s="39" t="s">
        <v>1024</v>
      </c>
      <c r="DIJ285" s="40" t="s">
        <v>14</v>
      </c>
      <c r="DIK285" s="40" t="s">
        <v>21</v>
      </c>
      <c r="DIL285" s="41" t="s">
        <v>28</v>
      </c>
      <c r="DIM285" s="1"/>
      <c r="DIN285" s="1"/>
      <c r="DIO285" s="40">
        <f t="shared" ref="DIO285" si="342">DIH285-DIG285</f>
        <v>37</v>
      </c>
      <c r="DIP285" s="40" t="str">
        <f t="shared" ref="DIP285" si="343">IF(DIO285&lt;90,"U","A")</f>
        <v>U</v>
      </c>
      <c r="DIQ285" s="1"/>
      <c r="DIR285" s="42">
        <v>-110</v>
      </c>
      <c r="DIS285" s="40">
        <v>3</v>
      </c>
      <c r="DIT285" s="40">
        <v>1988</v>
      </c>
      <c r="DIU285" s="40">
        <v>0</v>
      </c>
      <c r="DIV285" s="46" t="s">
        <v>1001</v>
      </c>
      <c r="DIW285" s="4">
        <v>32288</v>
      </c>
      <c r="DIX285" s="4">
        <v>32325</v>
      </c>
      <c r="DIY285" s="39" t="s">
        <v>1024</v>
      </c>
      <c r="DIZ285" s="40" t="s">
        <v>14</v>
      </c>
      <c r="DJA285" s="40" t="s">
        <v>21</v>
      </c>
      <c r="DJB285" s="41" t="s">
        <v>28</v>
      </c>
      <c r="DJC285" s="1"/>
      <c r="DJD285" s="1"/>
      <c r="DJE285" s="40">
        <f t="shared" ref="DJE285" si="344">DIX285-DIW285</f>
        <v>37</v>
      </c>
      <c r="DJF285" s="40" t="str">
        <f t="shared" ref="DJF285" si="345">IF(DJE285&lt;90,"U","A")</f>
        <v>U</v>
      </c>
      <c r="DJG285" s="1"/>
      <c r="DJH285" s="42">
        <v>-110</v>
      </c>
      <c r="DJI285" s="40">
        <v>3</v>
      </c>
      <c r="DJJ285" s="40">
        <v>1988</v>
      </c>
      <c r="DJK285" s="40">
        <v>0</v>
      </c>
      <c r="DJL285" s="46" t="s">
        <v>1001</v>
      </c>
      <c r="DJM285" s="4">
        <v>32288</v>
      </c>
      <c r="DJN285" s="4">
        <v>32325</v>
      </c>
      <c r="DJO285" s="39" t="s">
        <v>1024</v>
      </c>
      <c r="DJP285" s="40" t="s">
        <v>14</v>
      </c>
      <c r="DJQ285" s="40" t="s">
        <v>21</v>
      </c>
      <c r="DJR285" s="41" t="s">
        <v>28</v>
      </c>
      <c r="DJS285" s="1"/>
      <c r="DJT285" s="1"/>
      <c r="DJU285" s="40">
        <f t="shared" ref="DJU285" si="346">DJN285-DJM285</f>
        <v>37</v>
      </c>
      <c r="DJV285" s="40" t="str">
        <f t="shared" ref="DJV285" si="347">IF(DJU285&lt;90,"U","A")</f>
        <v>U</v>
      </c>
      <c r="DJW285" s="1"/>
      <c r="DJX285" s="42">
        <v>-110</v>
      </c>
      <c r="DJY285" s="40">
        <v>3</v>
      </c>
      <c r="DJZ285" s="40">
        <v>1988</v>
      </c>
      <c r="DKA285" s="40">
        <v>0</v>
      </c>
      <c r="DKB285" s="46" t="s">
        <v>1001</v>
      </c>
      <c r="DKC285" s="4">
        <v>32288</v>
      </c>
      <c r="DKD285" s="4">
        <v>32325</v>
      </c>
      <c r="DKE285" s="39" t="s">
        <v>1024</v>
      </c>
      <c r="DKF285" s="40" t="s">
        <v>14</v>
      </c>
      <c r="DKG285" s="40" t="s">
        <v>21</v>
      </c>
      <c r="DKH285" s="41" t="s">
        <v>28</v>
      </c>
      <c r="DKI285" s="1"/>
      <c r="DKJ285" s="1"/>
      <c r="DKK285" s="40">
        <f t="shared" ref="DKK285" si="348">DKD285-DKC285</f>
        <v>37</v>
      </c>
      <c r="DKL285" s="40" t="str">
        <f t="shared" ref="DKL285" si="349">IF(DKK285&lt;90,"U","A")</f>
        <v>U</v>
      </c>
      <c r="DKM285" s="1"/>
      <c r="DKN285" s="42">
        <v>-110</v>
      </c>
      <c r="DKO285" s="40">
        <v>3</v>
      </c>
      <c r="DKP285" s="40">
        <v>1988</v>
      </c>
      <c r="DKQ285" s="40">
        <v>0</v>
      </c>
      <c r="DKR285" s="46" t="s">
        <v>1001</v>
      </c>
      <c r="DKS285" s="4">
        <v>32288</v>
      </c>
      <c r="DKT285" s="4">
        <v>32325</v>
      </c>
      <c r="DKU285" s="39" t="s">
        <v>1024</v>
      </c>
      <c r="DKV285" s="40" t="s">
        <v>14</v>
      </c>
      <c r="DKW285" s="40" t="s">
        <v>21</v>
      </c>
      <c r="DKX285" s="41" t="s">
        <v>28</v>
      </c>
      <c r="DKY285" s="1"/>
      <c r="DKZ285" s="1"/>
      <c r="DLA285" s="40">
        <f t="shared" ref="DLA285" si="350">DKT285-DKS285</f>
        <v>37</v>
      </c>
      <c r="DLB285" s="40" t="str">
        <f t="shared" ref="DLB285" si="351">IF(DLA285&lt;90,"U","A")</f>
        <v>U</v>
      </c>
      <c r="DLC285" s="1"/>
      <c r="DLD285" s="42">
        <v>-110</v>
      </c>
      <c r="DLE285" s="40">
        <v>3</v>
      </c>
      <c r="DLF285" s="40">
        <v>1988</v>
      </c>
      <c r="DLG285" s="40">
        <v>0</v>
      </c>
      <c r="DLH285" s="46" t="s">
        <v>1001</v>
      </c>
      <c r="DLI285" s="4">
        <v>32288</v>
      </c>
      <c r="DLJ285" s="4">
        <v>32325</v>
      </c>
      <c r="DLK285" s="39" t="s">
        <v>1024</v>
      </c>
      <c r="DLL285" s="40" t="s">
        <v>14</v>
      </c>
      <c r="DLM285" s="40" t="s">
        <v>21</v>
      </c>
      <c r="DLN285" s="41" t="s">
        <v>28</v>
      </c>
      <c r="DLO285" s="1"/>
      <c r="DLP285" s="1"/>
      <c r="DLQ285" s="40">
        <f t="shared" ref="DLQ285" si="352">DLJ285-DLI285</f>
        <v>37</v>
      </c>
      <c r="DLR285" s="40" t="str">
        <f t="shared" ref="DLR285" si="353">IF(DLQ285&lt;90,"U","A")</f>
        <v>U</v>
      </c>
      <c r="DLS285" s="1"/>
      <c r="DLT285" s="42">
        <v>-110</v>
      </c>
      <c r="DLU285" s="40">
        <v>3</v>
      </c>
      <c r="DLV285" s="40">
        <v>1988</v>
      </c>
      <c r="DLW285" s="40">
        <v>0</v>
      </c>
      <c r="DLX285" s="46" t="s">
        <v>1001</v>
      </c>
      <c r="DLY285" s="4">
        <v>32288</v>
      </c>
      <c r="DLZ285" s="4">
        <v>32325</v>
      </c>
      <c r="DMA285" s="39" t="s">
        <v>1024</v>
      </c>
      <c r="DMB285" s="40" t="s">
        <v>14</v>
      </c>
      <c r="DMC285" s="40" t="s">
        <v>21</v>
      </c>
      <c r="DMD285" s="41" t="s">
        <v>28</v>
      </c>
      <c r="DME285" s="1"/>
      <c r="DMF285" s="1"/>
      <c r="DMG285" s="40">
        <f t="shared" ref="DMG285" si="354">DLZ285-DLY285</f>
        <v>37</v>
      </c>
      <c r="DMH285" s="40" t="str">
        <f t="shared" ref="DMH285" si="355">IF(DMG285&lt;90,"U","A")</f>
        <v>U</v>
      </c>
      <c r="DMI285" s="1"/>
      <c r="DMJ285" s="42">
        <v>-110</v>
      </c>
      <c r="DMK285" s="40">
        <v>3</v>
      </c>
      <c r="DML285" s="40">
        <v>1988</v>
      </c>
      <c r="DMM285" s="40">
        <v>0</v>
      </c>
      <c r="DMN285" s="46" t="s">
        <v>1001</v>
      </c>
      <c r="DMO285" s="4">
        <v>32288</v>
      </c>
      <c r="DMP285" s="4">
        <v>32325</v>
      </c>
      <c r="DMQ285" s="39" t="s">
        <v>1024</v>
      </c>
      <c r="DMR285" s="40" t="s">
        <v>14</v>
      </c>
      <c r="DMS285" s="40" t="s">
        <v>21</v>
      </c>
      <c r="DMT285" s="41" t="s">
        <v>28</v>
      </c>
      <c r="DMU285" s="1"/>
      <c r="DMV285" s="1"/>
      <c r="DMW285" s="40">
        <f t="shared" ref="DMW285" si="356">DMP285-DMO285</f>
        <v>37</v>
      </c>
      <c r="DMX285" s="40" t="str">
        <f t="shared" ref="DMX285" si="357">IF(DMW285&lt;90,"U","A")</f>
        <v>U</v>
      </c>
      <c r="DMY285" s="1"/>
      <c r="DMZ285" s="42">
        <v>-110</v>
      </c>
      <c r="DNA285" s="40">
        <v>3</v>
      </c>
      <c r="DNB285" s="40">
        <v>1988</v>
      </c>
      <c r="DNC285" s="40">
        <v>0</v>
      </c>
      <c r="DND285" s="46" t="s">
        <v>1001</v>
      </c>
      <c r="DNE285" s="4">
        <v>32288</v>
      </c>
      <c r="DNF285" s="4">
        <v>32325</v>
      </c>
      <c r="DNG285" s="39" t="s">
        <v>1024</v>
      </c>
      <c r="DNH285" s="40" t="s">
        <v>14</v>
      </c>
      <c r="DNI285" s="40" t="s">
        <v>21</v>
      </c>
      <c r="DNJ285" s="41" t="s">
        <v>28</v>
      </c>
      <c r="DNK285" s="1"/>
      <c r="DNL285" s="1"/>
      <c r="DNM285" s="40">
        <f t="shared" ref="DNM285" si="358">DNF285-DNE285</f>
        <v>37</v>
      </c>
      <c r="DNN285" s="40" t="str">
        <f t="shared" ref="DNN285" si="359">IF(DNM285&lt;90,"U","A")</f>
        <v>U</v>
      </c>
      <c r="DNO285" s="1"/>
      <c r="DNP285" s="42">
        <v>-110</v>
      </c>
      <c r="DNQ285" s="40">
        <v>3</v>
      </c>
      <c r="DNR285" s="40">
        <v>1988</v>
      </c>
      <c r="DNS285" s="40">
        <v>0</v>
      </c>
      <c r="DNT285" s="46" t="s">
        <v>1001</v>
      </c>
      <c r="DNU285" s="4">
        <v>32288</v>
      </c>
      <c r="DNV285" s="4">
        <v>32325</v>
      </c>
      <c r="DNW285" s="39" t="s">
        <v>1024</v>
      </c>
      <c r="DNX285" s="40" t="s">
        <v>14</v>
      </c>
      <c r="DNY285" s="40" t="s">
        <v>21</v>
      </c>
      <c r="DNZ285" s="41" t="s">
        <v>28</v>
      </c>
      <c r="DOA285" s="1"/>
      <c r="DOB285" s="1"/>
      <c r="DOC285" s="40">
        <f t="shared" ref="DOC285" si="360">DNV285-DNU285</f>
        <v>37</v>
      </c>
      <c r="DOD285" s="40" t="str">
        <f t="shared" ref="DOD285" si="361">IF(DOC285&lt;90,"U","A")</f>
        <v>U</v>
      </c>
      <c r="DOE285" s="1"/>
      <c r="DOF285" s="42">
        <v>-110</v>
      </c>
      <c r="DOG285" s="40">
        <v>3</v>
      </c>
      <c r="DOH285" s="40">
        <v>1988</v>
      </c>
      <c r="DOI285" s="40">
        <v>0</v>
      </c>
      <c r="DOJ285" s="46" t="s">
        <v>1001</v>
      </c>
      <c r="DOK285" s="4">
        <v>32288</v>
      </c>
      <c r="DOL285" s="4">
        <v>32325</v>
      </c>
      <c r="DOM285" s="39" t="s">
        <v>1024</v>
      </c>
      <c r="DON285" s="40" t="s">
        <v>14</v>
      </c>
      <c r="DOO285" s="40" t="s">
        <v>21</v>
      </c>
      <c r="DOP285" s="41" t="s">
        <v>28</v>
      </c>
      <c r="DOQ285" s="1"/>
      <c r="DOR285" s="1"/>
      <c r="DOS285" s="40">
        <f t="shared" ref="DOS285" si="362">DOL285-DOK285</f>
        <v>37</v>
      </c>
      <c r="DOT285" s="40" t="str">
        <f t="shared" ref="DOT285" si="363">IF(DOS285&lt;90,"U","A")</f>
        <v>U</v>
      </c>
      <c r="DOU285" s="1"/>
      <c r="DOV285" s="42">
        <v>-110</v>
      </c>
      <c r="DOW285" s="40">
        <v>3</v>
      </c>
      <c r="DOX285" s="40">
        <v>1988</v>
      </c>
      <c r="DOY285" s="40">
        <v>0</v>
      </c>
      <c r="DOZ285" s="46" t="s">
        <v>1001</v>
      </c>
      <c r="DPA285" s="4">
        <v>32288</v>
      </c>
      <c r="DPB285" s="4">
        <v>32325</v>
      </c>
      <c r="DPC285" s="39" t="s">
        <v>1024</v>
      </c>
      <c r="DPD285" s="40" t="s">
        <v>14</v>
      </c>
      <c r="DPE285" s="40" t="s">
        <v>21</v>
      </c>
      <c r="DPF285" s="41" t="s">
        <v>28</v>
      </c>
      <c r="DPG285" s="1"/>
      <c r="DPH285" s="1"/>
      <c r="DPI285" s="40">
        <f t="shared" ref="DPI285" si="364">DPB285-DPA285</f>
        <v>37</v>
      </c>
      <c r="DPJ285" s="40" t="str">
        <f t="shared" ref="DPJ285" si="365">IF(DPI285&lt;90,"U","A")</f>
        <v>U</v>
      </c>
      <c r="DPK285" s="1"/>
      <c r="DPL285" s="42">
        <v>-110</v>
      </c>
      <c r="DPM285" s="40">
        <v>3</v>
      </c>
      <c r="DPN285" s="40">
        <v>1988</v>
      </c>
      <c r="DPO285" s="40">
        <v>0</v>
      </c>
      <c r="DPP285" s="46" t="s">
        <v>1001</v>
      </c>
      <c r="DPQ285" s="4">
        <v>32288</v>
      </c>
      <c r="DPR285" s="4">
        <v>32325</v>
      </c>
      <c r="DPS285" s="39" t="s">
        <v>1024</v>
      </c>
      <c r="DPT285" s="40" t="s">
        <v>14</v>
      </c>
      <c r="DPU285" s="40" t="s">
        <v>21</v>
      </c>
      <c r="DPV285" s="41" t="s">
        <v>28</v>
      </c>
      <c r="DPW285" s="1"/>
      <c r="DPX285" s="1"/>
      <c r="DPY285" s="40">
        <f t="shared" ref="DPY285" si="366">DPR285-DPQ285</f>
        <v>37</v>
      </c>
      <c r="DPZ285" s="40" t="str">
        <f t="shared" ref="DPZ285" si="367">IF(DPY285&lt;90,"U","A")</f>
        <v>U</v>
      </c>
      <c r="DQA285" s="1"/>
      <c r="DQB285" s="42">
        <v>-110</v>
      </c>
      <c r="DQC285" s="40">
        <v>3</v>
      </c>
      <c r="DQD285" s="40">
        <v>1988</v>
      </c>
      <c r="DQE285" s="40">
        <v>0</v>
      </c>
      <c r="DQF285" s="46" t="s">
        <v>1001</v>
      </c>
      <c r="DQG285" s="4">
        <v>32288</v>
      </c>
      <c r="DQH285" s="4">
        <v>32325</v>
      </c>
      <c r="DQI285" s="39" t="s">
        <v>1024</v>
      </c>
      <c r="DQJ285" s="40" t="s">
        <v>14</v>
      </c>
      <c r="DQK285" s="40" t="s">
        <v>21</v>
      </c>
      <c r="DQL285" s="41" t="s">
        <v>28</v>
      </c>
      <c r="DQM285" s="1"/>
      <c r="DQN285" s="1"/>
      <c r="DQO285" s="40">
        <f t="shared" ref="DQO285" si="368">DQH285-DQG285</f>
        <v>37</v>
      </c>
      <c r="DQP285" s="40" t="str">
        <f t="shared" ref="DQP285" si="369">IF(DQO285&lt;90,"U","A")</f>
        <v>U</v>
      </c>
      <c r="DQQ285" s="1"/>
      <c r="DQR285" s="42">
        <v>-110</v>
      </c>
      <c r="DQS285" s="40">
        <v>3</v>
      </c>
      <c r="DQT285" s="40">
        <v>1988</v>
      </c>
      <c r="DQU285" s="40">
        <v>0</v>
      </c>
      <c r="DQV285" s="46" t="s">
        <v>1001</v>
      </c>
      <c r="DQW285" s="4">
        <v>32288</v>
      </c>
      <c r="DQX285" s="4">
        <v>32325</v>
      </c>
      <c r="DQY285" s="39" t="s">
        <v>1024</v>
      </c>
      <c r="DQZ285" s="40" t="s">
        <v>14</v>
      </c>
      <c r="DRA285" s="40" t="s">
        <v>21</v>
      </c>
      <c r="DRB285" s="41" t="s">
        <v>28</v>
      </c>
      <c r="DRC285" s="1"/>
      <c r="DRD285" s="1"/>
      <c r="DRE285" s="40">
        <f t="shared" ref="DRE285" si="370">DQX285-DQW285</f>
        <v>37</v>
      </c>
      <c r="DRF285" s="40" t="str">
        <f t="shared" ref="DRF285" si="371">IF(DRE285&lt;90,"U","A")</f>
        <v>U</v>
      </c>
      <c r="DRG285" s="1"/>
      <c r="DRH285" s="42">
        <v>-110</v>
      </c>
      <c r="DRI285" s="40">
        <v>3</v>
      </c>
      <c r="DRJ285" s="40">
        <v>1988</v>
      </c>
      <c r="DRK285" s="40">
        <v>0</v>
      </c>
      <c r="DRL285" s="46" t="s">
        <v>1001</v>
      </c>
      <c r="DRM285" s="4">
        <v>32288</v>
      </c>
      <c r="DRN285" s="4">
        <v>32325</v>
      </c>
      <c r="DRO285" s="39" t="s">
        <v>1024</v>
      </c>
      <c r="DRP285" s="40" t="s">
        <v>14</v>
      </c>
      <c r="DRQ285" s="40" t="s">
        <v>21</v>
      </c>
      <c r="DRR285" s="41" t="s">
        <v>28</v>
      </c>
      <c r="DRS285" s="1"/>
      <c r="DRT285" s="1"/>
      <c r="DRU285" s="40">
        <f t="shared" ref="DRU285" si="372">DRN285-DRM285</f>
        <v>37</v>
      </c>
      <c r="DRV285" s="40" t="str">
        <f t="shared" ref="DRV285" si="373">IF(DRU285&lt;90,"U","A")</f>
        <v>U</v>
      </c>
      <c r="DRW285" s="1"/>
      <c r="DRX285" s="42">
        <v>-110</v>
      </c>
      <c r="DRY285" s="40">
        <v>3</v>
      </c>
      <c r="DRZ285" s="40">
        <v>1988</v>
      </c>
      <c r="DSA285" s="40">
        <v>0</v>
      </c>
      <c r="DSB285" s="46" t="s">
        <v>1001</v>
      </c>
      <c r="DSC285" s="4">
        <v>32288</v>
      </c>
      <c r="DSD285" s="4">
        <v>32325</v>
      </c>
      <c r="DSE285" s="39" t="s">
        <v>1024</v>
      </c>
      <c r="DSF285" s="40" t="s">
        <v>14</v>
      </c>
      <c r="DSG285" s="40" t="s">
        <v>21</v>
      </c>
      <c r="DSH285" s="41" t="s">
        <v>28</v>
      </c>
      <c r="DSI285" s="1"/>
      <c r="DSJ285" s="1"/>
      <c r="DSK285" s="40">
        <f t="shared" ref="DSK285" si="374">DSD285-DSC285</f>
        <v>37</v>
      </c>
      <c r="DSL285" s="40" t="str">
        <f t="shared" ref="DSL285" si="375">IF(DSK285&lt;90,"U","A")</f>
        <v>U</v>
      </c>
      <c r="DSM285" s="1"/>
      <c r="DSN285" s="42">
        <v>-110</v>
      </c>
      <c r="DSO285" s="40">
        <v>3</v>
      </c>
      <c r="DSP285" s="40">
        <v>1988</v>
      </c>
      <c r="DSQ285" s="40">
        <v>0</v>
      </c>
      <c r="DSR285" s="46" t="s">
        <v>1001</v>
      </c>
      <c r="DSS285" s="4">
        <v>32288</v>
      </c>
      <c r="DST285" s="4">
        <v>32325</v>
      </c>
      <c r="DSU285" s="39" t="s">
        <v>1024</v>
      </c>
      <c r="DSV285" s="40" t="s">
        <v>14</v>
      </c>
      <c r="DSW285" s="40" t="s">
        <v>21</v>
      </c>
      <c r="DSX285" s="41" t="s">
        <v>28</v>
      </c>
      <c r="DSY285" s="1"/>
      <c r="DSZ285" s="1"/>
      <c r="DTA285" s="40">
        <f t="shared" ref="DTA285" si="376">DST285-DSS285</f>
        <v>37</v>
      </c>
      <c r="DTB285" s="40" t="str">
        <f t="shared" ref="DTB285" si="377">IF(DTA285&lt;90,"U","A")</f>
        <v>U</v>
      </c>
      <c r="DTC285" s="1"/>
      <c r="DTD285" s="42">
        <v>-110</v>
      </c>
      <c r="DTE285" s="40">
        <v>3</v>
      </c>
      <c r="DTF285" s="40">
        <v>1988</v>
      </c>
      <c r="DTG285" s="40">
        <v>0</v>
      </c>
      <c r="DTH285" s="46" t="s">
        <v>1001</v>
      </c>
      <c r="DTI285" s="4">
        <v>32288</v>
      </c>
      <c r="DTJ285" s="4">
        <v>32325</v>
      </c>
      <c r="DTK285" s="39" t="s">
        <v>1024</v>
      </c>
      <c r="DTL285" s="40" t="s">
        <v>14</v>
      </c>
      <c r="DTM285" s="40" t="s">
        <v>21</v>
      </c>
      <c r="DTN285" s="41" t="s">
        <v>28</v>
      </c>
      <c r="DTO285" s="1"/>
      <c r="DTP285" s="1"/>
      <c r="DTQ285" s="40">
        <f t="shared" ref="DTQ285" si="378">DTJ285-DTI285</f>
        <v>37</v>
      </c>
      <c r="DTR285" s="40" t="str">
        <f t="shared" ref="DTR285" si="379">IF(DTQ285&lt;90,"U","A")</f>
        <v>U</v>
      </c>
      <c r="DTS285" s="1"/>
      <c r="DTT285" s="42">
        <v>-110</v>
      </c>
      <c r="DTU285" s="40">
        <v>3</v>
      </c>
      <c r="DTV285" s="40">
        <v>1988</v>
      </c>
      <c r="DTW285" s="40">
        <v>0</v>
      </c>
      <c r="DTX285" s="46" t="s">
        <v>1001</v>
      </c>
      <c r="DTY285" s="4">
        <v>32288</v>
      </c>
      <c r="DTZ285" s="4">
        <v>32325</v>
      </c>
      <c r="DUA285" s="39" t="s">
        <v>1024</v>
      </c>
      <c r="DUB285" s="40" t="s">
        <v>14</v>
      </c>
      <c r="DUC285" s="40" t="s">
        <v>21</v>
      </c>
      <c r="DUD285" s="41" t="s">
        <v>28</v>
      </c>
      <c r="DUE285" s="1"/>
      <c r="DUF285" s="1"/>
      <c r="DUG285" s="40">
        <f t="shared" ref="DUG285" si="380">DTZ285-DTY285</f>
        <v>37</v>
      </c>
      <c r="DUH285" s="40" t="str">
        <f t="shared" ref="DUH285" si="381">IF(DUG285&lt;90,"U","A")</f>
        <v>U</v>
      </c>
      <c r="DUI285" s="1"/>
      <c r="DUJ285" s="42">
        <v>-110</v>
      </c>
      <c r="DUK285" s="40">
        <v>3</v>
      </c>
      <c r="DUL285" s="40">
        <v>1988</v>
      </c>
      <c r="DUM285" s="40">
        <v>0</v>
      </c>
      <c r="DUN285" s="46" t="s">
        <v>1001</v>
      </c>
      <c r="DUO285" s="4">
        <v>32288</v>
      </c>
      <c r="DUP285" s="4">
        <v>32325</v>
      </c>
      <c r="DUQ285" s="39" t="s">
        <v>1024</v>
      </c>
      <c r="DUR285" s="40" t="s">
        <v>14</v>
      </c>
      <c r="DUS285" s="40" t="s">
        <v>21</v>
      </c>
      <c r="DUT285" s="41" t="s">
        <v>28</v>
      </c>
      <c r="DUU285" s="1"/>
      <c r="DUV285" s="1"/>
      <c r="DUW285" s="40">
        <f t="shared" ref="DUW285" si="382">DUP285-DUO285</f>
        <v>37</v>
      </c>
      <c r="DUX285" s="40" t="str">
        <f t="shared" ref="DUX285" si="383">IF(DUW285&lt;90,"U","A")</f>
        <v>U</v>
      </c>
      <c r="DUY285" s="1"/>
      <c r="DUZ285" s="42">
        <v>-110</v>
      </c>
      <c r="DVA285" s="40">
        <v>3</v>
      </c>
      <c r="DVB285" s="40">
        <v>1988</v>
      </c>
      <c r="DVC285" s="40">
        <v>0</v>
      </c>
      <c r="DVD285" s="46" t="s">
        <v>1001</v>
      </c>
      <c r="DVE285" s="4">
        <v>32288</v>
      </c>
      <c r="DVF285" s="4">
        <v>32325</v>
      </c>
      <c r="DVG285" s="39" t="s">
        <v>1024</v>
      </c>
      <c r="DVH285" s="40" t="s">
        <v>14</v>
      </c>
      <c r="DVI285" s="40" t="s">
        <v>21</v>
      </c>
      <c r="DVJ285" s="41" t="s">
        <v>28</v>
      </c>
      <c r="DVK285" s="1"/>
      <c r="DVL285" s="1"/>
      <c r="DVM285" s="40">
        <f t="shared" ref="DVM285" si="384">DVF285-DVE285</f>
        <v>37</v>
      </c>
      <c r="DVN285" s="40" t="str">
        <f t="shared" ref="DVN285" si="385">IF(DVM285&lt;90,"U","A")</f>
        <v>U</v>
      </c>
      <c r="DVO285" s="1"/>
      <c r="DVP285" s="42">
        <v>-110</v>
      </c>
      <c r="DVQ285" s="40">
        <v>3</v>
      </c>
      <c r="DVR285" s="40">
        <v>1988</v>
      </c>
      <c r="DVS285" s="40">
        <v>0</v>
      </c>
      <c r="DVT285" s="46" t="s">
        <v>1001</v>
      </c>
      <c r="DVU285" s="4">
        <v>32288</v>
      </c>
      <c r="DVV285" s="4">
        <v>32325</v>
      </c>
      <c r="DVW285" s="39" t="s">
        <v>1024</v>
      </c>
      <c r="DVX285" s="40" t="s">
        <v>14</v>
      </c>
      <c r="DVY285" s="40" t="s">
        <v>21</v>
      </c>
      <c r="DVZ285" s="41" t="s">
        <v>28</v>
      </c>
      <c r="DWA285" s="1"/>
      <c r="DWB285" s="1"/>
      <c r="DWC285" s="40">
        <f t="shared" ref="DWC285" si="386">DVV285-DVU285</f>
        <v>37</v>
      </c>
      <c r="DWD285" s="40" t="str">
        <f t="shared" ref="DWD285" si="387">IF(DWC285&lt;90,"U","A")</f>
        <v>U</v>
      </c>
      <c r="DWE285" s="1"/>
      <c r="DWF285" s="42">
        <v>-110</v>
      </c>
      <c r="DWG285" s="40">
        <v>3</v>
      </c>
      <c r="DWH285" s="40">
        <v>1988</v>
      </c>
      <c r="DWI285" s="40">
        <v>0</v>
      </c>
      <c r="DWJ285" s="46" t="s">
        <v>1001</v>
      </c>
      <c r="DWK285" s="4">
        <v>32288</v>
      </c>
      <c r="DWL285" s="4">
        <v>32325</v>
      </c>
      <c r="DWM285" s="39" t="s">
        <v>1024</v>
      </c>
      <c r="DWN285" s="40" t="s">
        <v>14</v>
      </c>
      <c r="DWO285" s="40" t="s">
        <v>21</v>
      </c>
      <c r="DWP285" s="41" t="s">
        <v>28</v>
      </c>
      <c r="DWQ285" s="1"/>
      <c r="DWR285" s="1"/>
      <c r="DWS285" s="40">
        <f t="shared" ref="DWS285" si="388">DWL285-DWK285</f>
        <v>37</v>
      </c>
      <c r="DWT285" s="40" t="str">
        <f t="shared" ref="DWT285" si="389">IF(DWS285&lt;90,"U","A")</f>
        <v>U</v>
      </c>
      <c r="DWU285" s="1"/>
      <c r="DWV285" s="42">
        <v>-110</v>
      </c>
      <c r="DWW285" s="40">
        <v>3</v>
      </c>
      <c r="DWX285" s="40">
        <v>1988</v>
      </c>
      <c r="DWY285" s="40">
        <v>0</v>
      </c>
      <c r="DWZ285" s="46" t="s">
        <v>1001</v>
      </c>
      <c r="DXA285" s="4">
        <v>32288</v>
      </c>
      <c r="DXB285" s="4">
        <v>32325</v>
      </c>
      <c r="DXC285" s="39" t="s">
        <v>1024</v>
      </c>
      <c r="DXD285" s="40" t="s">
        <v>14</v>
      </c>
      <c r="DXE285" s="40" t="s">
        <v>21</v>
      </c>
      <c r="DXF285" s="41" t="s">
        <v>28</v>
      </c>
      <c r="DXG285" s="1"/>
      <c r="DXH285" s="1"/>
      <c r="DXI285" s="40">
        <f t="shared" ref="DXI285" si="390">DXB285-DXA285</f>
        <v>37</v>
      </c>
      <c r="DXJ285" s="40" t="str">
        <f t="shared" ref="DXJ285" si="391">IF(DXI285&lt;90,"U","A")</f>
        <v>U</v>
      </c>
      <c r="DXK285" s="1"/>
      <c r="DXL285" s="42">
        <v>-110</v>
      </c>
      <c r="DXM285" s="40">
        <v>3</v>
      </c>
      <c r="DXN285" s="40">
        <v>1988</v>
      </c>
      <c r="DXO285" s="40">
        <v>0</v>
      </c>
      <c r="DXP285" s="46" t="s">
        <v>1001</v>
      </c>
      <c r="DXQ285" s="4">
        <v>32288</v>
      </c>
      <c r="DXR285" s="4">
        <v>32325</v>
      </c>
      <c r="DXS285" s="39" t="s">
        <v>1024</v>
      </c>
      <c r="DXT285" s="40" t="s">
        <v>14</v>
      </c>
      <c r="DXU285" s="40" t="s">
        <v>21</v>
      </c>
      <c r="DXV285" s="41" t="s">
        <v>28</v>
      </c>
      <c r="DXW285" s="1"/>
      <c r="DXX285" s="1"/>
      <c r="DXY285" s="40">
        <f t="shared" ref="DXY285" si="392">DXR285-DXQ285</f>
        <v>37</v>
      </c>
      <c r="DXZ285" s="40" t="str">
        <f t="shared" ref="DXZ285" si="393">IF(DXY285&lt;90,"U","A")</f>
        <v>U</v>
      </c>
      <c r="DYA285" s="1"/>
      <c r="DYB285" s="42">
        <v>-110</v>
      </c>
      <c r="DYC285" s="40">
        <v>3</v>
      </c>
      <c r="DYD285" s="40">
        <v>1988</v>
      </c>
      <c r="DYE285" s="40">
        <v>0</v>
      </c>
      <c r="DYF285" s="46" t="s">
        <v>1001</v>
      </c>
      <c r="DYG285" s="4">
        <v>32288</v>
      </c>
      <c r="DYH285" s="4">
        <v>32325</v>
      </c>
      <c r="DYI285" s="39" t="s">
        <v>1024</v>
      </c>
      <c r="DYJ285" s="40" t="s">
        <v>14</v>
      </c>
      <c r="DYK285" s="40" t="s">
        <v>21</v>
      </c>
      <c r="DYL285" s="41" t="s">
        <v>28</v>
      </c>
      <c r="DYM285" s="1"/>
      <c r="DYN285" s="1"/>
      <c r="DYO285" s="40">
        <f t="shared" ref="DYO285" si="394">DYH285-DYG285</f>
        <v>37</v>
      </c>
      <c r="DYP285" s="40" t="str">
        <f t="shared" ref="DYP285" si="395">IF(DYO285&lt;90,"U","A")</f>
        <v>U</v>
      </c>
      <c r="DYQ285" s="1"/>
      <c r="DYR285" s="42">
        <v>-110</v>
      </c>
      <c r="DYS285" s="40">
        <v>3</v>
      </c>
      <c r="DYT285" s="40">
        <v>1988</v>
      </c>
      <c r="DYU285" s="40">
        <v>0</v>
      </c>
      <c r="DYV285" s="46" t="s">
        <v>1001</v>
      </c>
      <c r="DYW285" s="4">
        <v>32288</v>
      </c>
      <c r="DYX285" s="4">
        <v>32325</v>
      </c>
      <c r="DYY285" s="39" t="s">
        <v>1024</v>
      </c>
      <c r="DYZ285" s="40" t="s">
        <v>14</v>
      </c>
      <c r="DZA285" s="40" t="s">
        <v>21</v>
      </c>
      <c r="DZB285" s="41" t="s">
        <v>28</v>
      </c>
      <c r="DZC285" s="1"/>
      <c r="DZD285" s="1"/>
      <c r="DZE285" s="40">
        <f t="shared" ref="DZE285" si="396">DYX285-DYW285</f>
        <v>37</v>
      </c>
      <c r="DZF285" s="40" t="str">
        <f t="shared" ref="DZF285" si="397">IF(DZE285&lt;90,"U","A")</f>
        <v>U</v>
      </c>
      <c r="DZG285" s="1"/>
      <c r="DZH285" s="42">
        <v>-110</v>
      </c>
      <c r="DZI285" s="40">
        <v>3</v>
      </c>
      <c r="DZJ285" s="40">
        <v>1988</v>
      </c>
      <c r="DZK285" s="40">
        <v>0</v>
      </c>
      <c r="DZL285" s="46" t="s">
        <v>1001</v>
      </c>
      <c r="DZM285" s="4">
        <v>32288</v>
      </c>
      <c r="DZN285" s="4">
        <v>32325</v>
      </c>
      <c r="DZO285" s="39" t="s">
        <v>1024</v>
      </c>
      <c r="DZP285" s="40" t="s">
        <v>14</v>
      </c>
      <c r="DZQ285" s="40" t="s">
        <v>21</v>
      </c>
      <c r="DZR285" s="41" t="s">
        <v>28</v>
      </c>
      <c r="DZS285" s="1"/>
      <c r="DZT285" s="1"/>
      <c r="DZU285" s="40">
        <f t="shared" ref="DZU285" si="398">DZN285-DZM285</f>
        <v>37</v>
      </c>
      <c r="DZV285" s="40" t="str">
        <f t="shared" ref="DZV285" si="399">IF(DZU285&lt;90,"U","A")</f>
        <v>U</v>
      </c>
      <c r="DZW285" s="1"/>
      <c r="DZX285" s="42">
        <v>-110</v>
      </c>
      <c r="DZY285" s="40">
        <v>3</v>
      </c>
      <c r="DZZ285" s="40">
        <v>1988</v>
      </c>
      <c r="EAA285" s="40">
        <v>0</v>
      </c>
      <c r="EAB285" s="46" t="s">
        <v>1001</v>
      </c>
      <c r="EAC285" s="4">
        <v>32288</v>
      </c>
      <c r="EAD285" s="4">
        <v>32325</v>
      </c>
      <c r="EAE285" s="39" t="s">
        <v>1024</v>
      </c>
      <c r="EAF285" s="40" t="s">
        <v>14</v>
      </c>
      <c r="EAG285" s="40" t="s">
        <v>21</v>
      </c>
      <c r="EAH285" s="41" t="s">
        <v>28</v>
      </c>
      <c r="EAI285" s="1"/>
      <c r="EAJ285" s="1"/>
      <c r="EAK285" s="40">
        <f t="shared" ref="EAK285" si="400">EAD285-EAC285</f>
        <v>37</v>
      </c>
      <c r="EAL285" s="40" t="str">
        <f t="shared" ref="EAL285" si="401">IF(EAK285&lt;90,"U","A")</f>
        <v>U</v>
      </c>
      <c r="EAM285" s="1"/>
      <c r="EAN285" s="42">
        <v>-110</v>
      </c>
      <c r="EAO285" s="40">
        <v>3</v>
      </c>
      <c r="EAP285" s="40">
        <v>1988</v>
      </c>
      <c r="EAQ285" s="40">
        <v>0</v>
      </c>
      <c r="EAR285" s="46" t="s">
        <v>1001</v>
      </c>
      <c r="EAS285" s="4">
        <v>32288</v>
      </c>
      <c r="EAT285" s="4">
        <v>32325</v>
      </c>
      <c r="EAU285" s="39" t="s">
        <v>1024</v>
      </c>
      <c r="EAV285" s="40" t="s">
        <v>14</v>
      </c>
      <c r="EAW285" s="40" t="s">
        <v>21</v>
      </c>
      <c r="EAX285" s="41" t="s">
        <v>28</v>
      </c>
      <c r="EAY285" s="1"/>
      <c r="EAZ285" s="1"/>
      <c r="EBA285" s="40">
        <f t="shared" ref="EBA285" si="402">EAT285-EAS285</f>
        <v>37</v>
      </c>
      <c r="EBB285" s="40" t="str">
        <f t="shared" ref="EBB285" si="403">IF(EBA285&lt;90,"U","A")</f>
        <v>U</v>
      </c>
      <c r="EBC285" s="1"/>
      <c r="EBD285" s="42">
        <v>-110</v>
      </c>
      <c r="EBE285" s="40">
        <v>3</v>
      </c>
      <c r="EBF285" s="40">
        <v>1988</v>
      </c>
      <c r="EBG285" s="40">
        <v>0</v>
      </c>
      <c r="EBH285" s="46" t="s">
        <v>1001</v>
      </c>
      <c r="EBI285" s="4">
        <v>32288</v>
      </c>
      <c r="EBJ285" s="4">
        <v>32325</v>
      </c>
      <c r="EBK285" s="39" t="s">
        <v>1024</v>
      </c>
      <c r="EBL285" s="40" t="s">
        <v>14</v>
      </c>
      <c r="EBM285" s="40" t="s">
        <v>21</v>
      </c>
      <c r="EBN285" s="41" t="s">
        <v>28</v>
      </c>
      <c r="EBO285" s="1"/>
      <c r="EBP285" s="1"/>
      <c r="EBQ285" s="40">
        <f t="shared" ref="EBQ285" si="404">EBJ285-EBI285</f>
        <v>37</v>
      </c>
      <c r="EBR285" s="40" t="str">
        <f t="shared" ref="EBR285" si="405">IF(EBQ285&lt;90,"U","A")</f>
        <v>U</v>
      </c>
      <c r="EBS285" s="1"/>
      <c r="EBT285" s="42">
        <v>-110</v>
      </c>
      <c r="EBU285" s="40">
        <v>3</v>
      </c>
      <c r="EBV285" s="40">
        <v>1988</v>
      </c>
      <c r="EBW285" s="40">
        <v>0</v>
      </c>
      <c r="EBX285" s="46" t="s">
        <v>1001</v>
      </c>
      <c r="EBY285" s="4">
        <v>32288</v>
      </c>
      <c r="EBZ285" s="4">
        <v>32325</v>
      </c>
      <c r="ECA285" s="39" t="s">
        <v>1024</v>
      </c>
      <c r="ECB285" s="40" t="s">
        <v>14</v>
      </c>
      <c r="ECC285" s="40" t="s">
        <v>21</v>
      </c>
      <c r="ECD285" s="41" t="s">
        <v>28</v>
      </c>
      <c r="ECE285" s="1"/>
      <c r="ECF285" s="1"/>
      <c r="ECG285" s="40">
        <f t="shared" ref="ECG285" si="406">EBZ285-EBY285</f>
        <v>37</v>
      </c>
      <c r="ECH285" s="40" t="str">
        <f t="shared" ref="ECH285" si="407">IF(ECG285&lt;90,"U","A")</f>
        <v>U</v>
      </c>
      <c r="ECI285" s="1"/>
      <c r="ECJ285" s="42">
        <v>-110</v>
      </c>
      <c r="ECK285" s="40">
        <v>3</v>
      </c>
      <c r="ECL285" s="40">
        <v>1988</v>
      </c>
      <c r="ECM285" s="40">
        <v>0</v>
      </c>
      <c r="ECN285" s="46" t="s">
        <v>1001</v>
      </c>
      <c r="ECO285" s="4">
        <v>32288</v>
      </c>
      <c r="ECP285" s="4">
        <v>32325</v>
      </c>
      <c r="ECQ285" s="39" t="s">
        <v>1024</v>
      </c>
      <c r="ECR285" s="40" t="s">
        <v>14</v>
      </c>
      <c r="ECS285" s="40" t="s">
        <v>21</v>
      </c>
      <c r="ECT285" s="41" t="s">
        <v>28</v>
      </c>
      <c r="ECU285" s="1"/>
      <c r="ECV285" s="1"/>
      <c r="ECW285" s="40">
        <f t="shared" ref="ECW285" si="408">ECP285-ECO285</f>
        <v>37</v>
      </c>
      <c r="ECX285" s="40" t="str">
        <f t="shared" ref="ECX285" si="409">IF(ECW285&lt;90,"U","A")</f>
        <v>U</v>
      </c>
      <c r="ECY285" s="1"/>
      <c r="ECZ285" s="42">
        <v>-110</v>
      </c>
      <c r="EDA285" s="40">
        <v>3</v>
      </c>
      <c r="EDB285" s="40">
        <v>1988</v>
      </c>
      <c r="EDC285" s="40">
        <v>0</v>
      </c>
      <c r="EDD285" s="46" t="s">
        <v>1001</v>
      </c>
      <c r="EDE285" s="4">
        <v>32288</v>
      </c>
      <c r="EDF285" s="4">
        <v>32325</v>
      </c>
      <c r="EDG285" s="39" t="s">
        <v>1024</v>
      </c>
      <c r="EDH285" s="40" t="s">
        <v>14</v>
      </c>
      <c r="EDI285" s="40" t="s">
        <v>21</v>
      </c>
      <c r="EDJ285" s="41" t="s">
        <v>28</v>
      </c>
      <c r="EDK285" s="1"/>
      <c r="EDL285" s="1"/>
      <c r="EDM285" s="40">
        <f t="shared" ref="EDM285" si="410">EDF285-EDE285</f>
        <v>37</v>
      </c>
      <c r="EDN285" s="40" t="str">
        <f t="shared" ref="EDN285" si="411">IF(EDM285&lt;90,"U","A")</f>
        <v>U</v>
      </c>
      <c r="EDO285" s="1"/>
      <c r="EDP285" s="42">
        <v>-110</v>
      </c>
      <c r="EDQ285" s="40">
        <v>3</v>
      </c>
      <c r="EDR285" s="40">
        <v>1988</v>
      </c>
      <c r="EDS285" s="40">
        <v>0</v>
      </c>
      <c r="EDT285" s="46" t="s">
        <v>1001</v>
      </c>
      <c r="EDU285" s="4">
        <v>32288</v>
      </c>
      <c r="EDV285" s="4">
        <v>32325</v>
      </c>
      <c r="EDW285" s="39" t="s">
        <v>1024</v>
      </c>
      <c r="EDX285" s="40" t="s">
        <v>14</v>
      </c>
      <c r="EDY285" s="40" t="s">
        <v>21</v>
      </c>
      <c r="EDZ285" s="41" t="s">
        <v>28</v>
      </c>
      <c r="EEA285" s="1"/>
      <c r="EEB285" s="1"/>
      <c r="EEC285" s="40">
        <f t="shared" ref="EEC285" si="412">EDV285-EDU285</f>
        <v>37</v>
      </c>
      <c r="EED285" s="40" t="str">
        <f t="shared" ref="EED285" si="413">IF(EEC285&lt;90,"U","A")</f>
        <v>U</v>
      </c>
      <c r="EEE285" s="1"/>
      <c r="EEF285" s="42">
        <v>-110</v>
      </c>
      <c r="EEG285" s="40">
        <v>3</v>
      </c>
      <c r="EEH285" s="40">
        <v>1988</v>
      </c>
      <c r="EEI285" s="40">
        <v>0</v>
      </c>
      <c r="EEJ285" s="46" t="s">
        <v>1001</v>
      </c>
      <c r="EEK285" s="4">
        <v>32288</v>
      </c>
      <c r="EEL285" s="4">
        <v>32325</v>
      </c>
      <c r="EEM285" s="39" t="s">
        <v>1024</v>
      </c>
      <c r="EEN285" s="40" t="s">
        <v>14</v>
      </c>
      <c r="EEO285" s="40" t="s">
        <v>21</v>
      </c>
      <c r="EEP285" s="41" t="s">
        <v>28</v>
      </c>
      <c r="EEQ285" s="1"/>
      <c r="EER285" s="1"/>
      <c r="EES285" s="40">
        <f t="shared" ref="EES285" si="414">EEL285-EEK285</f>
        <v>37</v>
      </c>
      <c r="EET285" s="40" t="str">
        <f t="shared" ref="EET285" si="415">IF(EES285&lt;90,"U","A")</f>
        <v>U</v>
      </c>
      <c r="EEU285" s="1"/>
      <c r="EEV285" s="42">
        <v>-110</v>
      </c>
      <c r="EEW285" s="40">
        <v>3</v>
      </c>
      <c r="EEX285" s="40">
        <v>1988</v>
      </c>
      <c r="EEY285" s="40">
        <v>0</v>
      </c>
      <c r="EEZ285" s="46" t="s">
        <v>1001</v>
      </c>
      <c r="EFA285" s="4">
        <v>32288</v>
      </c>
      <c r="EFB285" s="4">
        <v>32325</v>
      </c>
      <c r="EFC285" s="39" t="s">
        <v>1024</v>
      </c>
      <c r="EFD285" s="40" t="s">
        <v>14</v>
      </c>
      <c r="EFE285" s="40" t="s">
        <v>21</v>
      </c>
      <c r="EFF285" s="41" t="s">
        <v>28</v>
      </c>
      <c r="EFG285" s="1"/>
      <c r="EFH285" s="1"/>
      <c r="EFI285" s="40">
        <f t="shared" ref="EFI285" si="416">EFB285-EFA285</f>
        <v>37</v>
      </c>
      <c r="EFJ285" s="40" t="str">
        <f t="shared" ref="EFJ285" si="417">IF(EFI285&lt;90,"U","A")</f>
        <v>U</v>
      </c>
      <c r="EFK285" s="1"/>
      <c r="EFL285" s="42">
        <v>-110</v>
      </c>
      <c r="EFM285" s="40">
        <v>3</v>
      </c>
      <c r="EFN285" s="40">
        <v>1988</v>
      </c>
      <c r="EFO285" s="40">
        <v>0</v>
      </c>
      <c r="EFP285" s="46" t="s">
        <v>1001</v>
      </c>
      <c r="EFQ285" s="4">
        <v>32288</v>
      </c>
      <c r="EFR285" s="4">
        <v>32325</v>
      </c>
      <c r="EFS285" s="39" t="s">
        <v>1024</v>
      </c>
      <c r="EFT285" s="40" t="s">
        <v>14</v>
      </c>
      <c r="EFU285" s="40" t="s">
        <v>21</v>
      </c>
      <c r="EFV285" s="41" t="s">
        <v>28</v>
      </c>
      <c r="EFW285" s="1"/>
      <c r="EFX285" s="1"/>
      <c r="EFY285" s="40">
        <f t="shared" ref="EFY285" si="418">EFR285-EFQ285</f>
        <v>37</v>
      </c>
      <c r="EFZ285" s="40" t="str">
        <f t="shared" ref="EFZ285" si="419">IF(EFY285&lt;90,"U","A")</f>
        <v>U</v>
      </c>
      <c r="EGA285" s="1"/>
      <c r="EGB285" s="42">
        <v>-110</v>
      </c>
      <c r="EGC285" s="40">
        <v>3</v>
      </c>
      <c r="EGD285" s="40">
        <v>1988</v>
      </c>
      <c r="EGE285" s="40">
        <v>0</v>
      </c>
      <c r="EGF285" s="46" t="s">
        <v>1001</v>
      </c>
      <c r="EGG285" s="4">
        <v>32288</v>
      </c>
      <c r="EGH285" s="4">
        <v>32325</v>
      </c>
      <c r="EGI285" s="39" t="s">
        <v>1024</v>
      </c>
      <c r="EGJ285" s="40" t="s">
        <v>14</v>
      </c>
      <c r="EGK285" s="40" t="s">
        <v>21</v>
      </c>
      <c r="EGL285" s="41" t="s">
        <v>28</v>
      </c>
      <c r="EGM285" s="1"/>
      <c r="EGN285" s="1"/>
      <c r="EGO285" s="40">
        <f t="shared" ref="EGO285" si="420">EGH285-EGG285</f>
        <v>37</v>
      </c>
      <c r="EGP285" s="40" t="str">
        <f t="shared" ref="EGP285" si="421">IF(EGO285&lt;90,"U","A")</f>
        <v>U</v>
      </c>
      <c r="EGQ285" s="1"/>
      <c r="EGR285" s="42">
        <v>-110</v>
      </c>
      <c r="EGS285" s="40">
        <v>3</v>
      </c>
      <c r="EGT285" s="40">
        <v>1988</v>
      </c>
      <c r="EGU285" s="40">
        <v>0</v>
      </c>
      <c r="EGV285" s="46" t="s">
        <v>1001</v>
      </c>
      <c r="EGW285" s="4">
        <v>32288</v>
      </c>
      <c r="EGX285" s="4">
        <v>32325</v>
      </c>
      <c r="EGY285" s="39" t="s">
        <v>1024</v>
      </c>
      <c r="EGZ285" s="40" t="s">
        <v>14</v>
      </c>
      <c r="EHA285" s="40" t="s">
        <v>21</v>
      </c>
      <c r="EHB285" s="41" t="s">
        <v>28</v>
      </c>
      <c r="EHC285" s="1"/>
      <c r="EHD285" s="1"/>
      <c r="EHE285" s="40">
        <f t="shared" ref="EHE285" si="422">EGX285-EGW285</f>
        <v>37</v>
      </c>
      <c r="EHF285" s="40" t="str">
        <f t="shared" ref="EHF285" si="423">IF(EHE285&lt;90,"U","A")</f>
        <v>U</v>
      </c>
      <c r="EHG285" s="1"/>
      <c r="EHH285" s="42">
        <v>-110</v>
      </c>
      <c r="EHI285" s="40">
        <v>3</v>
      </c>
      <c r="EHJ285" s="40">
        <v>1988</v>
      </c>
      <c r="EHK285" s="40">
        <v>0</v>
      </c>
      <c r="EHL285" s="46" t="s">
        <v>1001</v>
      </c>
      <c r="EHM285" s="4">
        <v>32288</v>
      </c>
      <c r="EHN285" s="4">
        <v>32325</v>
      </c>
      <c r="EHO285" s="39" t="s">
        <v>1024</v>
      </c>
      <c r="EHP285" s="40" t="s">
        <v>14</v>
      </c>
      <c r="EHQ285" s="40" t="s">
        <v>21</v>
      </c>
      <c r="EHR285" s="41" t="s">
        <v>28</v>
      </c>
      <c r="EHS285" s="1"/>
      <c r="EHT285" s="1"/>
      <c r="EHU285" s="40">
        <f t="shared" ref="EHU285" si="424">EHN285-EHM285</f>
        <v>37</v>
      </c>
      <c r="EHV285" s="40" t="str">
        <f t="shared" ref="EHV285" si="425">IF(EHU285&lt;90,"U","A")</f>
        <v>U</v>
      </c>
      <c r="EHW285" s="1"/>
      <c r="EHX285" s="42">
        <v>-110</v>
      </c>
      <c r="EHY285" s="40">
        <v>3</v>
      </c>
      <c r="EHZ285" s="40">
        <v>1988</v>
      </c>
      <c r="EIA285" s="40">
        <v>0</v>
      </c>
      <c r="EIB285" s="46" t="s">
        <v>1001</v>
      </c>
      <c r="EIC285" s="4">
        <v>32288</v>
      </c>
      <c r="EID285" s="4">
        <v>32325</v>
      </c>
      <c r="EIE285" s="39" t="s">
        <v>1024</v>
      </c>
      <c r="EIF285" s="40" t="s">
        <v>14</v>
      </c>
      <c r="EIG285" s="40" t="s">
        <v>21</v>
      </c>
      <c r="EIH285" s="41" t="s">
        <v>28</v>
      </c>
      <c r="EII285" s="1"/>
      <c r="EIJ285" s="1"/>
      <c r="EIK285" s="40">
        <f t="shared" ref="EIK285" si="426">EID285-EIC285</f>
        <v>37</v>
      </c>
      <c r="EIL285" s="40" t="str">
        <f t="shared" ref="EIL285" si="427">IF(EIK285&lt;90,"U","A")</f>
        <v>U</v>
      </c>
      <c r="EIM285" s="1"/>
      <c r="EIN285" s="42">
        <v>-110</v>
      </c>
      <c r="EIO285" s="40">
        <v>3</v>
      </c>
      <c r="EIP285" s="40">
        <v>1988</v>
      </c>
      <c r="EIQ285" s="40">
        <v>0</v>
      </c>
      <c r="EIR285" s="46" t="s">
        <v>1001</v>
      </c>
      <c r="EIS285" s="4">
        <v>32288</v>
      </c>
      <c r="EIT285" s="4">
        <v>32325</v>
      </c>
      <c r="EIU285" s="39" t="s">
        <v>1024</v>
      </c>
      <c r="EIV285" s="40" t="s">
        <v>14</v>
      </c>
      <c r="EIW285" s="40" t="s">
        <v>21</v>
      </c>
      <c r="EIX285" s="41" t="s">
        <v>28</v>
      </c>
      <c r="EIY285" s="1"/>
      <c r="EIZ285" s="1"/>
      <c r="EJA285" s="40">
        <f t="shared" ref="EJA285" si="428">EIT285-EIS285</f>
        <v>37</v>
      </c>
      <c r="EJB285" s="40" t="str">
        <f t="shared" ref="EJB285" si="429">IF(EJA285&lt;90,"U","A")</f>
        <v>U</v>
      </c>
      <c r="EJC285" s="1"/>
      <c r="EJD285" s="42">
        <v>-110</v>
      </c>
      <c r="EJE285" s="40">
        <v>3</v>
      </c>
      <c r="EJF285" s="40">
        <v>1988</v>
      </c>
      <c r="EJG285" s="40">
        <v>0</v>
      </c>
      <c r="EJH285" s="46" t="s">
        <v>1001</v>
      </c>
      <c r="EJI285" s="4">
        <v>32288</v>
      </c>
      <c r="EJJ285" s="4">
        <v>32325</v>
      </c>
      <c r="EJK285" s="39" t="s">
        <v>1024</v>
      </c>
      <c r="EJL285" s="40" t="s">
        <v>14</v>
      </c>
      <c r="EJM285" s="40" t="s">
        <v>21</v>
      </c>
      <c r="EJN285" s="41" t="s">
        <v>28</v>
      </c>
      <c r="EJO285" s="1"/>
      <c r="EJP285" s="1"/>
      <c r="EJQ285" s="40">
        <f t="shared" ref="EJQ285" si="430">EJJ285-EJI285</f>
        <v>37</v>
      </c>
      <c r="EJR285" s="40" t="str">
        <f t="shared" ref="EJR285" si="431">IF(EJQ285&lt;90,"U","A")</f>
        <v>U</v>
      </c>
      <c r="EJS285" s="1"/>
      <c r="EJT285" s="42">
        <v>-110</v>
      </c>
      <c r="EJU285" s="40">
        <v>3</v>
      </c>
      <c r="EJV285" s="40">
        <v>1988</v>
      </c>
      <c r="EJW285" s="40">
        <v>0</v>
      </c>
      <c r="EJX285" s="46" t="s">
        <v>1001</v>
      </c>
      <c r="EJY285" s="4">
        <v>32288</v>
      </c>
      <c r="EJZ285" s="4">
        <v>32325</v>
      </c>
      <c r="EKA285" s="39" t="s">
        <v>1024</v>
      </c>
      <c r="EKB285" s="40" t="s">
        <v>14</v>
      </c>
      <c r="EKC285" s="40" t="s">
        <v>21</v>
      </c>
      <c r="EKD285" s="41" t="s">
        <v>28</v>
      </c>
      <c r="EKE285" s="1"/>
      <c r="EKF285" s="1"/>
      <c r="EKG285" s="40">
        <f t="shared" ref="EKG285" si="432">EJZ285-EJY285</f>
        <v>37</v>
      </c>
      <c r="EKH285" s="40" t="str">
        <f t="shared" ref="EKH285" si="433">IF(EKG285&lt;90,"U","A")</f>
        <v>U</v>
      </c>
      <c r="EKI285" s="1"/>
      <c r="EKJ285" s="42">
        <v>-110</v>
      </c>
      <c r="EKK285" s="40">
        <v>3</v>
      </c>
      <c r="EKL285" s="40">
        <v>1988</v>
      </c>
      <c r="EKM285" s="40">
        <v>0</v>
      </c>
      <c r="EKN285" s="46" t="s">
        <v>1001</v>
      </c>
      <c r="EKO285" s="4">
        <v>32288</v>
      </c>
      <c r="EKP285" s="4">
        <v>32325</v>
      </c>
      <c r="EKQ285" s="39" t="s">
        <v>1024</v>
      </c>
      <c r="EKR285" s="40" t="s">
        <v>14</v>
      </c>
      <c r="EKS285" s="40" t="s">
        <v>21</v>
      </c>
      <c r="EKT285" s="41" t="s">
        <v>28</v>
      </c>
      <c r="EKU285" s="1"/>
      <c r="EKV285" s="1"/>
      <c r="EKW285" s="40">
        <f t="shared" ref="EKW285" si="434">EKP285-EKO285</f>
        <v>37</v>
      </c>
      <c r="EKX285" s="40" t="str">
        <f t="shared" ref="EKX285" si="435">IF(EKW285&lt;90,"U","A")</f>
        <v>U</v>
      </c>
      <c r="EKY285" s="1"/>
      <c r="EKZ285" s="42">
        <v>-110</v>
      </c>
      <c r="ELA285" s="40">
        <v>3</v>
      </c>
      <c r="ELB285" s="40">
        <v>1988</v>
      </c>
      <c r="ELC285" s="40">
        <v>0</v>
      </c>
      <c r="ELD285" s="46" t="s">
        <v>1001</v>
      </c>
      <c r="ELE285" s="4">
        <v>32288</v>
      </c>
      <c r="ELF285" s="4">
        <v>32325</v>
      </c>
      <c r="ELG285" s="39" t="s">
        <v>1024</v>
      </c>
      <c r="ELH285" s="40" t="s">
        <v>14</v>
      </c>
      <c r="ELI285" s="40" t="s">
        <v>21</v>
      </c>
      <c r="ELJ285" s="41" t="s">
        <v>28</v>
      </c>
      <c r="ELK285" s="1"/>
      <c r="ELL285" s="1"/>
      <c r="ELM285" s="40">
        <f t="shared" ref="ELM285" si="436">ELF285-ELE285</f>
        <v>37</v>
      </c>
      <c r="ELN285" s="40" t="str">
        <f t="shared" ref="ELN285" si="437">IF(ELM285&lt;90,"U","A")</f>
        <v>U</v>
      </c>
      <c r="ELO285" s="1"/>
      <c r="ELP285" s="42">
        <v>-110</v>
      </c>
      <c r="ELQ285" s="40">
        <v>3</v>
      </c>
      <c r="ELR285" s="40">
        <v>1988</v>
      </c>
      <c r="ELS285" s="40">
        <v>0</v>
      </c>
      <c r="ELT285" s="46" t="s">
        <v>1001</v>
      </c>
      <c r="ELU285" s="4">
        <v>32288</v>
      </c>
      <c r="ELV285" s="4">
        <v>32325</v>
      </c>
      <c r="ELW285" s="39" t="s">
        <v>1024</v>
      </c>
      <c r="ELX285" s="40" t="s">
        <v>14</v>
      </c>
      <c r="ELY285" s="40" t="s">
        <v>21</v>
      </c>
      <c r="ELZ285" s="41" t="s">
        <v>28</v>
      </c>
      <c r="EMA285" s="1"/>
      <c r="EMB285" s="1"/>
      <c r="EMC285" s="40">
        <f t="shared" ref="EMC285" si="438">ELV285-ELU285</f>
        <v>37</v>
      </c>
      <c r="EMD285" s="40" t="str">
        <f t="shared" ref="EMD285" si="439">IF(EMC285&lt;90,"U","A")</f>
        <v>U</v>
      </c>
      <c r="EME285" s="1"/>
      <c r="EMF285" s="42">
        <v>-110</v>
      </c>
      <c r="EMG285" s="40">
        <v>3</v>
      </c>
      <c r="EMH285" s="40">
        <v>1988</v>
      </c>
      <c r="EMI285" s="40">
        <v>0</v>
      </c>
      <c r="EMJ285" s="46" t="s">
        <v>1001</v>
      </c>
      <c r="EMK285" s="4">
        <v>32288</v>
      </c>
      <c r="EML285" s="4">
        <v>32325</v>
      </c>
      <c r="EMM285" s="39" t="s">
        <v>1024</v>
      </c>
      <c r="EMN285" s="40" t="s">
        <v>14</v>
      </c>
      <c r="EMO285" s="40" t="s">
        <v>21</v>
      </c>
      <c r="EMP285" s="41" t="s">
        <v>28</v>
      </c>
      <c r="EMQ285" s="1"/>
      <c r="EMR285" s="1"/>
      <c r="EMS285" s="40">
        <f t="shared" ref="EMS285" si="440">EML285-EMK285</f>
        <v>37</v>
      </c>
      <c r="EMT285" s="40" t="str">
        <f t="shared" ref="EMT285" si="441">IF(EMS285&lt;90,"U","A")</f>
        <v>U</v>
      </c>
      <c r="EMU285" s="1"/>
      <c r="EMV285" s="42">
        <v>-110</v>
      </c>
      <c r="EMW285" s="40">
        <v>3</v>
      </c>
      <c r="EMX285" s="40">
        <v>1988</v>
      </c>
      <c r="EMY285" s="40">
        <v>0</v>
      </c>
      <c r="EMZ285" s="46" t="s">
        <v>1001</v>
      </c>
      <c r="ENA285" s="4">
        <v>32288</v>
      </c>
      <c r="ENB285" s="4">
        <v>32325</v>
      </c>
      <c r="ENC285" s="39" t="s">
        <v>1024</v>
      </c>
      <c r="END285" s="40" t="s">
        <v>14</v>
      </c>
      <c r="ENE285" s="40" t="s">
        <v>21</v>
      </c>
      <c r="ENF285" s="41" t="s">
        <v>28</v>
      </c>
      <c r="ENG285" s="1"/>
      <c r="ENH285" s="1"/>
      <c r="ENI285" s="40">
        <f t="shared" ref="ENI285" si="442">ENB285-ENA285</f>
        <v>37</v>
      </c>
      <c r="ENJ285" s="40" t="str">
        <f t="shared" ref="ENJ285" si="443">IF(ENI285&lt;90,"U","A")</f>
        <v>U</v>
      </c>
      <c r="ENK285" s="1"/>
      <c r="ENL285" s="42">
        <v>-110</v>
      </c>
      <c r="ENM285" s="40">
        <v>3</v>
      </c>
      <c r="ENN285" s="40">
        <v>1988</v>
      </c>
      <c r="ENO285" s="40">
        <v>0</v>
      </c>
      <c r="ENP285" s="46" t="s">
        <v>1001</v>
      </c>
      <c r="ENQ285" s="4">
        <v>32288</v>
      </c>
      <c r="ENR285" s="4">
        <v>32325</v>
      </c>
      <c r="ENS285" s="39" t="s">
        <v>1024</v>
      </c>
      <c r="ENT285" s="40" t="s">
        <v>14</v>
      </c>
      <c r="ENU285" s="40" t="s">
        <v>21</v>
      </c>
      <c r="ENV285" s="41" t="s">
        <v>28</v>
      </c>
      <c r="ENW285" s="1"/>
      <c r="ENX285" s="1"/>
      <c r="ENY285" s="40">
        <f t="shared" ref="ENY285" si="444">ENR285-ENQ285</f>
        <v>37</v>
      </c>
      <c r="ENZ285" s="40" t="str">
        <f t="shared" ref="ENZ285" si="445">IF(ENY285&lt;90,"U","A")</f>
        <v>U</v>
      </c>
      <c r="EOA285" s="1"/>
      <c r="EOB285" s="42">
        <v>-110</v>
      </c>
      <c r="EOC285" s="40">
        <v>3</v>
      </c>
      <c r="EOD285" s="40">
        <v>1988</v>
      </c>
      <c r="EOE285" s="40">
        <v>0</v>
      </c>
      <c r="EOF285" s="46" t="s">
        <v>1001</v>
      </c>
      <c r="EOG285" s="4">
        <v>32288</v>
      </c>
      <c r="EOH285" s="4">
        <v>32325</v>
      </c>
      <c r="EOI285" s="39" t="s">
        <v>1024</v>
      </c>
      <c r="EOJ285" s="40" t="s">
        <v>14</v>
      </c>
      <c r="EOK285" s="40" t="s">
        <v>21</v>
      </c>
      <c r="EOL285" s="41" t="s">
        <v>28</v>
      </c>
      <c r="EOM285" s="1"/>
      <c r="EON285" s="1"/>
      <c r="EOO285" s="40">
        <f t="shared" ref="EOO285" si="446">EOH285-EOG285</f>
        <v>37</v>
      </c>
      <c r="EOP285" s="40" t="str">
        <f t="shared" ref="EOP285" si="447">IF(EOO285&lt;90,"U","A")</f>
        <v>U</v>
      </c>
      <c r="EOQ285" s="1"/>
      <c r="EOR285" s="42">
        <v>-110</v>
      </c>
      <c r="EOS285" s="40">
        <v>3</v>
      </c>
      <c r="EOT285" s="40">
        <v>1988</v>
      </c>
      <c r="EOU285" s="40">
        <v>0</v>
      </c>
      <c r="EOV285" s="46" t="s">
        <v>1001</v>
      </c>
      <c r="EOW285" s="4">
        <v>32288</v>
      </c>
      <c r="EOX285" s="4">
        <v>32325</v>
      </c>
      <c r="EOY285" s="39" t="s">
        <v>1024</v>
      </c>
      <c r="EOZ285" s="40" t="s">
        <v>14</v>
      </c>
      <c r="EPA285" s="40" t="s">
        <v>21</v>
      </c>
      <c r="EPB285" s="41" t="s">
        <v>28</v>
      </c>
      <c r="EPC285" s="1"/>
      <c r="EPD285" s="1"/>
      <c r="EPE285" s="40">
        <f t="shared" ref="EPE285" si="448">EOX285-EOW285</f>
        <v>37</v>
      </c>
      <c r="EPF285" s="40" t="str">
        <f t="shared" ref="EPF285" si="449">IF(EPE285&lt;90,"U","A")</f>
        <v>U</v>
      </c>
      <c r="EPG285" s="1"/>
      <c r="EPH285" s="42">
        <v>-110</v>
      </c>
      <c r="EPI285" s="40">
        <v>3</v>
      </c>
      <c r="EPJ285" s="40">
        <v>1988</v>
      </c>
      <c r="EPK285" s="40">
        <v>0</v>
      </c>
      <c r="EPL285" s="46" t="s">
        <v>1001</v>
      </c>
      <c r="EPM285" s="4">
        <v>32288</v>
      </c>
      <c r="EPN285" s="4">
        <v>32325</v>
      </c>
      <c r="EPO285" s="39" t="s">
        <v>1024</v>
      </c>
      <c r="EPP285" s="40" t="s">
        <v>14</v>
      </c>
      <c r="EPQ285" s="40" t="s">
        <v>21</v>
      </c>
      <c r="EPR285" s="41" t="s">
        <v>28</v>
      </c>
      <c r="EPS285" s="1"/>
      <c r="EPT285" s="1"/>
      <c r="EPU285" s="40">
        <f t="shared" ref="EPU285" si="450">EPN285-EPM285</f>
        <v>37</v>
      </c>
      <c r="EPV285" s="40" t="str">
        <f t="shared" ref="EPV285" si="451">IF(EPU285&lt;90,"U","A")</f>
        <v>U</v>
      </c>
      <c r="EPW285" s="1"/>
      <c r="EPX285" s="42">
        <v>-110</v>
      </c>
      <c r="EPY285" s="40">
        <v>3</v>
      </c>
      <c r="EPZ285" s="40">
        <v>1988</v>
      </c>
      <c r="EQA285" s="40">
        <v>0</v>
      </c>
      <c r="EQB285" s="46" t="s">
        <v>1001</v>
      </c>
      <c r="EQC285" s="4">
        <v>32288</v>
      </c>
      <c r="EQD285" s="4">
        <v>32325</v>
      </c>
      <c r="EQE285" s="39" t="s">
        <v>1024</v>
      </c>
      <c r="EQF285" s="40" t="s">
        <v>14</v>
      </c>
      <c r="EQG285" s="40" t="s">
        <v>21</v>
      </c>
      <c r="EQH285" s="41" t="s">
        <v>28</v>
      </c>
      <c r="EQI285" s="1"/>
      <c r="EQJ285" s="1"/>
      <c r="EQK285" s="40">
        <f t="shared" ref="EQK285" si="452">EQD285-EQC285</f>
        <v>37</v>
      </c>
      <c r="EQL285" s="40" t="str">
        <f t="shared" ref="EQL285" si="453">IF(EQK285&lt;90,"U","A")</f>
        <v>U</v>
      </c>
      <c r="EQM285" s="1"/>
      <c r="EQN285" s="42">
        <v>-110</v>
      </c>
      <c r="EQO285" s="40">
        <v>3</v>
      </c>
      <c r="EQP285" s="40">
        <v>1988</v>
      </c>
      <c r="EQQ285" s="40">
        <v>0</v>
      </c>
      <c r="EQR285" s="46" t="s">
        <v>1001</v>
      </c>
      <c r="EQS285" s="4">
        <v>32288</v>
      </c>
      <c r="EQT285" s="4">
        <v>32325</v>
      </c>
      <c r="EQU285" s="39" t="s">
        <v>1024</v>
      </c>
      <c r="EQV285" s="40" t="s">
        <v>14</v>
      </c>
      <c r="EQW285" s="40" t="s">
        <v>21</v>
      </c>
      <c r="EQX285" s="41" t="s">
        <v>28</v>
      </c>
      <c r="EQY285" s="1"/>
      <c r="EQZ285" s="1"/>
      <c r="ERA285" s="40">
        <f t="shared" ref="ERA285" si="454">EQT285-EQS285</f>
        <v>37</v>
      </c>
      <c r="ERB285" s="40" t="str">
        <f t="shared" ref="ERB285" si="455">IF(ERA285&lt;90,"U","A")</f>
        <v>U</v>
      </c>
      <c r="ERC285" s="1"/>
      <c r="ERD285" s="42">
        <v>-110</v>
      </c>
      <c r="ERE285" s="40">
        <v>3</v>
      </c>
      <c r="ERF285" s="40">
        <v>1988</v>
      </c>
      <c r="ERG285" s="40">
        <v>0</v>
      </c>
      <c r="ERH285" s="46" t="s">
        <v>1001</v>
      </c>
      <c r="ERI285" s="4">
        <v>32288</v>
      </c>
      <c r="ERJ285" s="4">
        <v>32325</v>
      </c>
      <c r="ERK285" s="39" t="s">
        <v>1024</v>
      </c>
      <c r="ERL285" s="40" t="s">
        <v>14</v>
      </c>
      <c r="ERM285" s="40" t="s">
        <v>21</v>
      </c>
      <c r="ERN285" s="41" t="s">
        <v>28</v>
      </c>
      <c r="ERO285" s="1"/>
      <c r="ERP285" s="1"/>
      <c r="ERQ285" s="40">
        <f t="shared" ref="ERQ285" si="456">ERJ285-ERI285</f>
        <v>37</v>
      </c>
      <c r="ERR285" s="40" t="str">
        <f t="shared" ref="ERR285" si="457">IF(ERQ285&lt;90,"U","A")</f>
        <v>U</v>
      </c>
      <c r="ERS285" s="1"/>
      <c r="ERT285" s="42">
        <v>-110</v>
      </c>
      <c r="ERU285" s="40">
        <v>3</v>
      </c>
      <c r="ERV285" s="40">
        <v>1988</v>
      </c>
      <c r="ERW285" s="40">
        <v>0</v>
      </c>
      <c r="ERX285" s="46" t="s">
        <v>1001</v>
      </c>
      <c r="ERY285" s="4">
        <v>32288</v>
      </c>
      <c r="ERZ285" s="4">
        <v>32325</v>
      </c>
      <c r="ESA285" s="39" t="s">
        <v>1024</v>
      </c>
      <c r="ESB285" s="40" t="s">
        <v>14</v>
      </c>
      <c r="ESC285" s="40" t="s">
        <v>21</v>
      </c>
      <c r="ESD285" s="41" t="s">
        <v>28</v>
      </c>
      <c r="ESE285" s="1"/>
      <c r="ESF285" s="1"/>
      <c r="ESG285" s="40">
        <f t="shared" ref="ESG285" si="458">ERZ285-ERY285</f>
        <v>37</v>
      </c>
      <c r="ESH285" s="40" t="str">
        <f t="shared" ref="ESH285" si="459">IF(ESG285&lt;90,"U","A")</f>
        <v>U</v>
      </c>
      <c r="ESI285" s="1"/>
      <c r="ESJ285" s="42">
        <v>-110</v>
      </c>
      <c r="ESK285" s="40">
        <v>3</v>
      </c>
      <c r="ESL285" s="40">
        <v>1988</v>
      </c>
      <c r="ESM285" s="40">
        <v>0</v>
      </c>
      <c r="ESN285" s="46" t="s">
        <v>1001</v>
      </c>
      <c r="ESO285" s="4">
        <v>32288</v>
      </c>
      <c r="ESP285" s="4">
        <v>32325</v>
      </c>
      <c r="ESQ285" s="39" t="s">
        <v>1024</v>
      </c>
      <c r="ESR285" s="40" t="s">
        <v>14</v>
      </c>
      <c r="ESS285" s="40" t="s">
        <v>21</v>
      </c>
      <c r="EST285" s="41" t="s">
        <v>28</v>
      </c>
      <c r="ESU285" s="1"/>
      <c r="ESV285" s="1"/>
      <c r="ESW285" s="40">
        <f t="shared" ref="ESW285" si="460">ESP285-ESO285</f>
        <v>37</v>
      </c>
      <c r="ESX285" s="40" t="str">
        <f t="shared" ref="ESX285" si="461">IF(ESW285&lt;90,"U","A")</f>
        <v>U</v>
      </c>
      <c r="ESY285" s="1"/>
      <c r="ESZ285" s="42">
        <v>-110</v>
      </c>
      <c r="ETA285" s="40">
        <v>3</v>
      </c>
      <c r="ETB285" s="40">
        <v>1988</v>
      </c>
      <c r="ETC285" s="40">
        <v>0</v>
      </c>
      <c r="ETD285" s="46" t="s">
        <v>1001</v>
      </c>
      <c r="ETE285" s="4">
        <v>32288</v>
      </c>
      <c r="ETF285" s="4">
        <v>32325</v>
      </c>
      <c r="ETG285" s="39" t="s">
        <v>1024</v>
      </c>
      <c r="ETH285" s="40" t="s">
        <v>14</v>
      </c>
      <c r="ETI285" s="40" t="s">
        <v>21</v>
      </c>
      <c r="ETJ285" s="41" t="s">
        <v>28</v>
      </c>
      <c r="ETK285" s="1"/>
      <c r="ETL285" s="1"/>
      <c r="ETM285" s="40">
        <f t="shared" ref="ETM285" si="462">ETF285-ETE285</f>
        <v>37</v>
      </c>
      <c r="ETN285" s="40" t="str">
        <f t="shared" ref="ETN285" si="463">IF(ETM285&lt;90,"U","A")</f>
        <v>U</v>
      </c>
      <c r="ETO285" s="1"/>
      <c r="ETP285" s="42">
        <v>-110</v>
      </c>
      <c r="ETQ285" s="40">
        <v>3</v>
      </c>
      <c r="ETR285" s="40">
        <v>1988</v>
      </c>
      <c r="ETS285" s="40">
        <v>0</v>
      </c>
      <c r="ETT285" s="46" t="s">
        <v>1001</v>
      </c>
      <c r="ETU285" s="4">
        <v>32288</v>
      </c>
      <c r="ETV285" s="4">
        <v>32325</v>
      </c>
      <c r="ETW285" s="39" t="s">
        <v>1024</v>
      </c>
      <c r="ETX285" s="40" t="s">
        <v>14</v>
      </c>
      <c r="ETY285" s="40" t="s">
        <v>21</v>
      </c>
      <c r="ETZ285" s="41" t="s">
        <v>28</v>
      </c>
      <c r="EUA285" s="1"/>
      <c r="EUB285" s="1"/>
      <c r="EUC285" s="40">
        <f t="shared" ref="EUC285" si="464">ETV285-ETU285</f>
        <v>37</v>
      </c>
      <c r="EUD285" s="40" t="str">
        <f t="shared" ref="EUD285" si="465">IF(EUC285&lt;90,"U","A")</f>
        <v>U</v>
      </c>
      <c r="EUE285" s="1"/>
      <c r="EUF285" s="42">
        <v>-110</v>
      </c>
      <c r="EUG285" s="40">
        <v>3</v>
      </c>
      <c r="EUH285" s="40">
        <v>1988</v>
      </c>
      <c r="EUI285" s="40">
        <v>0</v>
      </c>
      <c r="EUJ285" s="46" t="s">
        <v>1001</v>
      </c>
      <c r="EUK285" s="4">
        <v>32288</v>
      </c>
      <c r="EUL285" s="4">
        <v>32325</v>
      </c>
      <c r="EUM285" s="39" t="s">
        <v>1024</v>
      </c>
      <c r="EUN285" s="40" t="s">
        <v>14</v>
      </c>
      <c r="EUO285" s="40" t="s">
        <v>21</v>
      </c>
      <c r="EUP285" s="41" t="s">
        <v>28</v>
      </c>
      <c r="EUQ285" s="1"/>
      <c r="EUR285" s="1"/>
      <c r="EUS285" s="40">
        <f t="shared" ref="EUS285" si="466">EUL285-EUK285</f>
        <v>37</v>
      </c>
      <c r="EUT285" s="40" t="str">
        <f t="shared" ref="EUT285" si="467">IF(EUS285&lt;90,"U","A")</f>
        <v>U</v>
      </c>
      <c r="EUU285" s="1"/>
      <c r="EUV285" s="42">
        <v>-110</v>
      </c>
      <c r="EUW285" s="40">
        <v>3</v>
      </c>
      <c r="EUX285" s="40">
        <v>1988</v>
      </c>
      <c r="EUY285" s="40">
        <v>0</v>
      </c>
      <c r="EUZ285" s="46" t="s">
        <v>1001</v>
      </c>
      <c r="EVA285" s="4">
        <v>32288</v>
      </c>
      <c r="EVB285" s="4">
        <v>32325</v>
      </c>
      <c r="EVC285" s="39" t="s">
        <v>1024</v>
      </c>
      <c r="EVD285" s="40" t="s">
        <v>14</v>
      </c>
      <c r="EVE285" s="40" t="s">
        <v>21</v>
      </c>
      <c r="EVF285" s="41" t="s">
        <v>28</v>
      </c>
      <c r="EVG285" s="1"/>
      <c r="EVH285" s="1"/>
      <c r="EVI285" s="40">
        <f t="shared" ref="EVI285" si="468">EVB285-EVA285</f>
        <v>37</v>
      </c>
      <c r="EVJ285" s="40" t="str">
        <f t="shared" ref="EVJ285" si="469">IF(EVI285&lt;90,"U","A")</f>
        <v>U</v>
      </c>
      <c r="EVK285" s="1"/>
      <c r="EVL285" s="42">
        <v>-110</v>
      </c>
      <c r="EVM285" s="40">
        <v>3</v>
      </c>
      <c r="EVN285" s="40">
        <v>1988</v>
      </c>
      <c r="EVO285" s="40">
        <v>0</v>
      </c>
      <c r="EVP285" s="46" t="s">
        <v>1001</v>
      </c>
      <c r="EVQ285" s="4">
        <v>32288</v>
      </c>
      <c r="EVR285" s="4">
        <v>32325</v>
      </c>
      <c r="EVS285" s="39" t="s">
        <v>1024</v>
      </c>
      <c r="EVT285" s="40" t="s">
        <v>14</v>
      </c>
      <c r="EVU285" s="40" t="s">
        <v>21</v>
      </c>
      <c r="EVV285" s="41" t="s">
        <v>28</v>
      </c>
      <c r="EVW285" s="1"/>
      <c r="EVX285" s="1"/>
      <c r="EVY285" s="40">
        <f t="shared" ref="EVY285" si="470">EVR285-EVQ285</f>
        <v>37</v>
      </c>
      <c r="EVZ285" s="40" t="str">
        <f t="shared" ref="EVZ285" si="471">IF(EVY285&lt;90,"U","A")</f>
        <v>U</v>
      </c>
      <c r="EWA285" s="1"/>
      <c r="EWB285" s="42">
        <v>-110</v>
      </c>
      <c r="EWC285" s="40">
        <v>3</v>
      </c>
      <c r="EWD285" s="40">
        <v>1988</v>
      </c>
      <c r="EWE285" s="40">
        <v>0</v>
      </c>
      <c r="EWF285" s="46" t="s">
        <v>1001</v>
      </c>
      <c r="EWG285" s="4">
        <v>32288</v>
      </c>
      <c r="EWH285" s="4">
        <v>32325</v>
      </c>
      <c r="EWI285" s="39" t="s">
        <v>1024</v>
      </c>
      <c r="EWJ285" s="40" t="s">
        <v>14</v>
      </c>
      <c r="EWK285" s="40" t="s">
        <v>21</v>
      </c>
      <c r="EWL285" s="41" t="s">
        <v>28</v>
      </c>
      <c r="EWM285" s="1"/>
      <c r="EWN285" s="1"/>
      <c r="EWO285" s="40">
        <f t="shared" ref="EWO285" si="472">EWH285-EWG285</f>
        <v>37</v>
      </c>
      <c r="EWP285" s="40" t="str">
        <f t="shared" ref="EWP285" si="473">IF(EWO285&lt;90,"U","A")</f>
        <v>U</v>
      </c>
      <c r="EWQ285" s="1"/>
      <c r="EWR285" s="42">
        <v>-110</v>
      </c>
      <c r="EWS285" s="40">
        <v>3</v>
      </c>
      <c r="EWT285" s="40">
        <v>1988</v>
      </c>
      <c r="EWU285" s="40">
        <v>0</v>
      </c>
      <c r="EWV285" s="46" t="s">
        <v>1001</v>
      </c>
      <c r="EWW285" s="4">
        <v>32288</v>
      </c>
      <c r="EWX285" s="4">
        <v>32325</v>
      </c>
      <c r="EWY285" s="39" t="s">
        <v>1024</v>
      </c>
      <c r="EWZ285" s="40" t="s">
        <v>14</v>
      </c>
      <c r="EXA285" s="40" t="s">
        <v>21</v>
      </c>
      <c r="EXB285" s="41" t="s">
        <v>28</v>
      </c>
      <c r="EXC285" s="1"/>
      <c r="EXD285" s="1"/>
      <c r="EXE285" s="40">
        <f t="shared" ref="EXE285" si="474">EWX285-EWW285</f>
        <v>37</v>
      </c>
      <c r="EXF285" s="40" t="str">
        <f t="shared" ref="EXF285" si="475">IF(EXE285&lt;90,"U","A")</f>
        <v>U</v>
      </c>
      <c r="EXG285" s="1"/>
      <c r="EXH285" s="42">
        <v>-110</v>
      </c>
      <c r="EXI285" s="40">
        <v>3</v>
      </c>
      <c r="EXJ285" s="40">
        <v>1988</v>
      </c>
      <c r="EXK285" s="40">
        <v>0</v>
      </c>
      <c r="EXL285" s="46" t="s">
        <v>1001</v>
      </c>
      <c r="EXM285" s="4">
        <v>32288</v>
      </c>
      <c r="EXN285" s="4">
        <v>32325</v>
      </c>
      <c r="EXO285" s="39" t="s">
        <v>1024</v>
      </c>
      <c r="EXP285" s="40" t="s">
        <v>14</v>
      </c>
      <c r="EXQ285" s="40" t="s">
        <v>21</v>
      </c>
      <c r="EXR285" s="41" t="s">
        <v>28</v>
      </c>
      <c r="EXS285" s="1"/>
      <c r="EXT285" s="1"/>
      <c r="EXU285" s="40">
        <f t="shared" ref="EXU285" si="476">EXN285-EXM285</f>
        <v>37</v>
      </c>
      <c r="EXV285" s="40" t="str">
        <f t="shared" ref="EXV285" si="477">IF(EXU285&lt;90,"U","A")</f>
        <v>U</v>
      </c>
      <c r="EXW285" s="1"/>
      <c r="EXX285" s="42">
        <v>-110</v>
      </c>
      <c r="EXY285" s="40">
        <v>3</v>
      </c>
      <c r="EXZ285" s="40">
        <v>1988</v>
      </c>
      <c r="EYA285" s="40">
        <v>0</v>
      </c>
      <c r="EYB285" s="46" t="s">
        <v>1001</v>
      </c>
      <c r="EYC285" s="4">
        <v>32288</v>
      </c>
      <c r="EYD285" s="4">
        <v>32325</v>
      </c>
      <c r="EYE285" s="39" t="s">
        <v>1024</v>
      </c>
      <c r="EYF285" s="40" t="s">
        <v>14</v>
      </c>
      <c r="EYG285" s="40" t="s">
        <v>21</v>
      </c>
      <c r="EYH285" s="41" t="s">
        <v>28</v>
      </c>
      <c r="EYI285" s="1"/>
      <c r="EYJ285" s="1"/>
      <c r="EYK285" s="40">
        <f t="shared" ref="EYK285" si="478">EYD285-EYC285</f>
        <v>37</v>
      </c>
      <c r="EYL285" s="40" t="str">
        <f t="shared" ref="EYL285" si="479">IF(EYK285&lt;90,"U","A")</f>
        <v>U</v>
      </c>
      <c r="EYM285" s="1"/>
      <c r="EYN285" s="42">
        <v>-110</v>
      </c>
      <c r="EYO285" s="40">
        <v>3</v>
      </c>
      <c r="EYP285" s="40">
        <v>1988</v>
      </c>
      <c r="EYQ285" s="40">
        <v>0</v>
      </c>
      <c r="EYR285" s="46" t="s">
        <v>1001</v>
      </c>
      <c r="EYS285" s="4">
        <v>32288</v>
      </c>
      <c r="EYT285" s="4">
        <v>32325</v>
      </c>
      <c r="EYU285" s="39" t="s">
        <v>1024</v>
      </c>
      <c r="EYV285" s="40" t="s">
        <v>14</v>
      </c>
      <c r="EYW285" s="40" t="s">
        <v>21</v>
      </c>
      <c r="EYX285" s="41" t="s">
        <v>28</v>
      </c>
      <c r="EYY285" s="1"/>
      <c r="EYZ285" s="1"/>
      <c r="EZA285" s="40">
        <f t="shared" ref="EZA285" si="480">EYT285-EYS285</f>
        <v>37</v>
      </c>
      <c r="EZB285" s="40" t="str">
        <f t="shared" ref="EZB285" si="481">IF(EZA285&lt;90,"U","A")</f>
        <v>U</v>
      </c>
      <c r="EZC285" s="1"/>
      <c r="EZD285" s="42">
        <v>-110</v>
      </c>
      <c r="EZE285" s="40">
        <v>3</v>
      </c>
      <c r="EZF285" s="40">
        <v>1988</v>
      </c>
      <c r="EZG285" s="40">
        <v>0</v>
      </c>
      <c r="EZH285" s="46" t="s">
        <v>1001</v>
      </c>
      <c r="EZI285" s="4">
        <v>32288</v>
      </c>
      <c r="EZJ285" s="4">
        <v>32325</v>
      </c>
      <c r="EZK285" s="39" t="s">
        <v>1024</v>
      </c>
      <c r="EZL285" s="40" t="s">
        <v>14</v>
      </c>
      <c r="EZM285" s="40" t="s">
        <v>21</v>
      </c>
      <c r="EZN285" s="41" t="s">
        <v>28</v>
      </c>
      <c r="EZO285" s="1"/>
      <c r="EZP285" s="1"/>
      <c r="EZQ285" s="40">
        <f t="shared" ref="EZQ285" si="482">EZJ285-EZI285</f>
        <v>37</v>
      </c>
      <c r="EZR285" s="40" t="str">
        <f t="shared" ref="EZR285" si="483">IF(EZQ285&lt;90,"U","A")</f>
        <v>U</v>
      </c>
      <c r="EZS285" s="1"/>
      <c r="EZT285" s="42">
        <v>-110</v>
      </c>
      <c r="EZU285" s="40">
        <v>3</v>
      </c>
      <c r="EZV285" s="40">
        <v>1988</v>
      </c>
      <c r="EZW285" s="40">
        <v>0</v>
      </c>
      <c r="EZX285" s="46" t="s">
        <v>1001</v>
      </c>
      <c r="EZY285" s="4">
        <v>32288</v>
      </c>
      <c r="EZZ285" s="4">
        <v>32325</v>
      </c>
      <c r="FAA285" s="39" t="s">
        <v>1024</v>
      </c>
      <c r="FAB285" s="40" t="s">
        <v>14</v>
      </c>
      <c r="FAC285" s="40" t="s">
        <v>21</v>
      </c>
      <c r="FAD285" s="41" t="s">
        <v>28</v>
      </c>
      <c r="FAE285" s="1"/>
      <c r="FAF285" s="1"/>
      <c r="FAG285" s="40">
        <f t="shared" ref="FAG285" si="484">EZZ285-EZY285</f>
        <v>37</v>
      </c>
      <c r="FAH285" s="40" t="str">
        <f t="shared" ref="FAH285" si="485">IF(FAG285&lt;90,"U","A")</f>
        <v>U</v>
      </c>
      <c r="FAI285" s="1"/>
      <c r="FAJ285" s="42">
        <v>-110</v>
      </c>
      <c r="FAK285" s="40">
        <v>3</v>
      </c>
      <c r="FAL285" s="40">
        <v>1988</v>
      </c>
      <c r="FAM285" s="40">
        <v>0</v>
      </c>
      <c r="FAN285" s="46" t="s">
        <v>1001</v>
      </c>
      <c r="FAO285" s="4">
        <v>32288</v>
      </c>
      <c r="FAP285" s="4">
        <v>32325</v>
      </c>
      <c r="FAQ285" s="39" t="s">
        <v>1024</v>
      </c>
      <c r="FAR285" s="40" t="s">
        <v>14</v>
      </c>
      <c r="FAS285" s="40" t="s">
        <v>21</v>
      </c>
      <c r="FAT285" s="41" t="s">
        <v>28</v>
      </c>
      <c r="FAU285" s="1"/>
      <c r="FAV285" s="1"/>
      <c r="FAW285" s="40">
        <f t="shared" ref="FAW285" si="486">FAP285-FAO285</f>
        <v>37</v>
      </c>
      <c r="FAX285" s="40" t="str">
        <f t="shared" ref="FAX285" si="487">IF(FAW285&lt;90,"U","A")</f>
        <v>U</v>
      </c>
      <c r="FAY285" s="1"/>
      <c r="FAZ285" s="42">
        <v>-110</v>
      </c>
      <c r="FBA285" s="40">
        <v>3</v>
      </c>
      <c r="FBB285" s="40">
        <v>1988</v>
      </c>
      <c r="FBC285" s="40">
        <v>0</v>
      </c>
      <c r="FBD285" s="46" t="s">
        <v>1001</v>
      </c>
      <c r="FBE285" s="4">
        <v>32288</v>
      </c>
      <c r="FBF285" s="4">
        <v>32325</v>
      </c>
      <c r="FBG285" s="39" t="s">
        <v>1024</v>
      </c>
      <c r="FBH285" s="40" t="s">
        <v>14</v>
      </c>
      <c r="FBI285" s="40" t="s">
        <v>21</v>
      </c>
      <c r="FBJ285" s="41" t="s">
        <v>28</v>
      </c>
      <c r="FBK285" s="1"/>
      <c r="FBL285" s="1"/>
      <c r="FBM285" s="40">
        <f t="shared" ref="FBM285" si="488">FBF285-FBE285</f>
        <v>37</v>
      </c>
      <c r="FBN285" s="40" t="str">
        <f t="shared" ref="FBN285" si="489">IF(FBM285&lt;90,"U","A")</f>
        <v>U</v>
      </c>
      <c r="FBO285" s="1"/>
      <c r="FBP285" s="42">
        <v>-110</v>
      </c>
      <c r="FBQ285" s="40">
        <v>3</v>
      </c>
      <c r="FBR285" s="40">
        <v>1988</v>
      </c>
      <c r="FBS285" s="40">
        <v>0</v>
      </c>
      <c r="FBT285" s="46" t="s">
        <v>1001</v>
      </c>
      <c r="FBU285" s="4">
        <v>32288</v>
      </c>
      <c r="FBV285" s="4">
        <v>32325</v>
      </c>
      <c r="FBW285" s="39" t="s">
        <v>1024</v>
      </c>
      <c r="FBX285" s="40" t="s">
        <v>14</v>
      </c>
      <c r="FBY285" s="40" t="s">
        <v>21</v>
      </c>
      <c r="FBZ285" s="41" t="s">
        <v>28</v>
      </c>
      <c r="FCA285" s="1"/>
      <c r="FCB285" s="1"/>
      <c r="FCC285" s="40">
        <f t="shared" ref="FCC285" si="490">FBV285-FBU285</f>
        <v>37</v>
      </c>
      <c r="FCD285" s="40" t="str">
        <f t="shared" ref="FCD285" si="491">IF(FCC285&lt;90,"U","A")</f>
        <v>U</v>
      </c>
      <c r="FCE285" s="1"/>
      <c r="FCF285" s="42">
        <v>-110</v>
      </c>
      <c r="FCG285" s="40">
        <v>3</v>
      </c>
      <c r="FCH285" s="40">
        <v>1988</v>
      </c>
      <c r="FCI285" s="40">
        <v>0</v>
      </c>
      <c r="FCJ285" s="46" t="s">
        <v>1001</v>
      </c>
      <c r="FCK285" s="4">
        <v>32288</v>
      </c>
      <c r="FCL285" s="4">
        <v>32325</v>
      </c>
      <c r="FCM285" s="39" t="s">
        <v>1024</v>
      </c>
      <c r="FCN285" s="40" t="s">
        <v>14</v>
      </c>
      <c r="FCO285" s="40" t="s">
        <v>21</v>
      </c>
      <c r="FCP285" s="41" t="s">
        <v>28</v>
      </c>
      <c r="FCQ285" s="1"/>
      <c r="FCR285" s="1"/>
      <c r="FCS285" s="40">
        <f t="shared" ref="FCS285" si="492">FCL285-FCK285</f>
        <v>37</v>
      </c>
      <c r="FCT285" s="40" t="str">
        <f t="shared" ref="FCT285" si="493">IF(FCS285&lt;90,"U","A")</f>
        <v>U</v>
      </c>
      <c r="FCU285" s="1"/>
      <c r="FCV285" s="42">
        <v>-110</v>
      </c>
      <c r="FCW285" s="40">
        <v>3</v>
      </c>
      <c r="FCX285" s="40">
        <v>1988</v>
      </c>
      <c r="FCY285" s="40">
        <v>0</v>
      </c>
      <c r="FCZ285" s="46" t="s">
        <v>1001</v>
      </c>
      <c r="FDA285" s="4">
        <v>32288</v>
      </c>
      <c r="FDB285" s="4">
        <v>32325</v>
      </c>
      <c r="FDC285" s="39" t="s">
        <v>1024</v>
      </c>
      <c r="FDD285" s="40" t="s">
        <v>14</v>
      </c>
      <c r="FDE285" s="40" t="s">
        <v>21</v>
      </c>
      <c r="FDF285" s="41" t="s">
        <v>28</v>
      </c>
      <c r="FDG285" s="1"/>
      <c r="FDH285" s="1"/>
      <c r="FDI285" s="40">
        <f t="shared" ref="FDI285" si="494">FDB285-FDA285</f>
        <v>37</v>
      </c>
      <c r="FDJ285" s="40" t="str">
        <f t="shared" ref="FDJ285" si="495">IF(FDI285&lt;90,"U","A")</f>
        <v>U</v>
      </c>
      <c r="FDK285" s="1"/>
      <c r="FDL285" s="42">
        <v>-110</v>
      </c>
      <c r="FDM285" s="40">
        <v>3</v>
      </c>
      <c r="FDN285" s="40">
        <v>1988</v>
      </c>
      <c r="FDO285" s="40">
        <v>0</v>
      </c>
      <c r="FDP285" s="46" t="s">
        <v>1001</v>
      </c>
      <c r="FDQ285" s="4">
        <v>32288</v>
      </c>
      <c r="FDR285" s="4">
        <v>32325</v>
      </c>
      <c r="FDS285" s="39" t="s">
        <v>1024</v>
      </c>
      <c r="FDT285" s="40" t="s">
        <v>14</v>
      </c>
      <c r="FDU285" s="40" t="s">
        <v>21</v>
      </c>
      <c r="FDV285" s="41" t="s">
        <v>28</v>
      </c>
      <c r="FDW285" s="1"/>
      <c r="FDX285" s="1"/>
      <c r="FDY285" s="40">
        <f t="shared" ref="FDY285" si="496">FDR285-FDQ285</f>
        <v>37</v>
      </c>
      <c r="FDZ285" s="40" t="str">
        <f t="shared" ref="FDZ285" si="497">IF(FDY285&lt;90,"U","A")</f>
        <v>U</v>
      </c>
      <c r="FEA285" s="1"/>
      <c r="FEB285" s="42">
        <v>-110</v>
      </c>
      <c r="FEC285" s="40">
        <v>3</v>
      </c>
      <c r="FED285" s="40">
        <v>1988</v>
      </c>
      <c r="FEE285" s="40">
        <v>0</v>
      </c>
      <c r="FEF285" s="46" t="s">
        <v>1001</v>
      </c>
      <c r="FEG285" s="4">
        <v>32288</v>
      </c>
      <c r="FEH285" s="4">
        <v>32325</v>
      </c>
      <c r="FEI285" s="39" t="s">
        <v>1024</v>
      </c>
      <c r="FEJ285" s="40" t="s">
        <v>14</v>
      </c>
      <c r="FEK285" s="40" t="s">
        <v>21</v>
      </c>
      <c r="FEL285" s="41" t="s">
        <v>28</v>
      </c>
      <c r="FEM285" s="1"/>
      <c r="FEN285" s="1"/>
      <c r="FEO285" s="40">
        <f t="shared" ref="FEO285" si="498">FEH285-FEG285</f>
        <v>37</v>
      </c>
      <c r="FEP285" s="40" t="str">
        <f t="shared" ref="FEP285" si="499">IF(FEO285&lt;90,"U","A")</f>
        <v>U</v>
      </c>
      <c r="FEQ285" s="1"/>
      <c r="FER285" s="42">
        <v>-110</v>
      </c>
      <c r="FES285" s="40">
        <v>3</v>
      </c>
      <c r="FET285" s="40">
        <v>1988</v>
      </c>
      <c r="FEU285" s="40">
        <v>0</v>
      </c>
      <c r="FEV285" s="46" t="s">
        <v>1001</v>
      </c>
      <c r="FEW285" s="4">
        <v>32288</v>
      </c>
      <c r="FEX285" s="4">
        <v>32325</v>
      </c>
      <c r="FEY285" s="39" t="s">
        <v>1024</v>
      </c>
      <c r="FEZ285" s="40" t="s">
        <v>14</v>
      </c>
      <c r="FFA285" s="40" t="s">
        <v>21</v>
      </c>
      <c r="FFB285" s="41" t="s">
        <v>28</v>
      </c>
      <c r="FFC285" s="1"/>
      <c r="FFD285" s="1"/>
      <c r="FFE285" s="40">
        <f t="shared" ref="FFE285" si="500">FEX285-FEW285</f>
        <v>37</v>
      </c>
      <c r="FFF285" s="40" t="str">
        <f t="shared" ref="FFF285" si="501">IF(FFE285&lt;90,"U","A")</f>
        <v>U</v>
      </c>
      <c r="FFG285" s="1"/>
      <c r="FFH285" s="42">
        <v>-110</v>
      </c>
      <c r="FFI285" s="40">
        <v>3</v>
      </c>
      <c r="FFJ285" s="40">
        <v>1988</v>
      </c>
      <c r="FFK285" s="40">
        <v>0</v>
      </c>
      <c r="FFL285" s="46" t="s">
        <v>1001</v>
      </c>
      <c r="FFM285" s="4">
        <v>32288</v>
      </c>
      <c r="FFN285" s="4">
        <v>32325</v>
      </c>
      <c r="FFO285" s="39" t="s">
        <v>1024</v>
      </c>
      <c r="FFP285" s="40" t="s">
        <v>14</v>
      </c>
      <c r="FFQ285" s="40" t="s">
        <v>21</v>
      </c>
      <c r="FFR285" s="41" t="s">
        <v>28</v>
      </c>
      <c r="FFS285" s="1"/>
      <c r="FFT285" s="1"/>
      <c r="FFU285" s="40">
        <f t="shared" ref="FFU285" si="502">FFN285-FFM285</f>
        <v>37</v>
      </c>
      <c r="FFV285" s="40" t="str">
        <f t="shared" ref="FFV285" si="503">IF(FFU285&lt;90,"U","A")</f>
        <v>U</v>
      </c>
      <c r="FFW285" s="1"/>
      <c r="FFX285" s="42">
        <v>-110</v>
      </c>
      <c r="FFY285" s="40">
        <v>3</v>
      </c>
      <c r="FFZ285" s="40">
        <v>1988</v>
      </c>
      <c r="FGA285" s="40">
        <v>0</v>
      </c>
      <c r="FGB285" s="46" t="s">
        <v>1001</v>
      </c>
      <c r="FGC285" s="4">
        <v>32288</v>
      </c>
      <c r="FGD285" s="4">
        <v>32325</v>
      </c>
      <c r="FGE285" s="39" t="s">
        <v>1024</v>
      </c>
      <c r="FGF285" s="40" t="s">
        <v>14</v>
      </c>
      <c r="FGG285" s="40" t="s">
        <v>21</v>
      </c>
      <c r="FGH285" s="41" t="s">
        <v>28</v>
      </c>
      <c r="FGI285" s="1"/>
      <c r="FGJ285" s="1"/>
      <c r="FGK285" s="40">
        <f t="shared" ref="FGK285" si="504">FGD285-FGC285</f>
        <v>37</v>
      </c>
      <c r="FGL285" s="40" t="str">
        <f t="shared" ref="FGL285" si="505">IF(FGK285&lt;90,"U","A")</f>
        <v>U</v>
      </c>
      <c r="FGM285" s="1"/>
      <c r="FGN285" s="42">
        <v>-110</v>
      </c>
      <c r="FGO285" s="40">
        <v>3</v>
      </c>
      <c r="FGP285" s="40">
        <v>1988</v>
      </c>
      <c r="FGQ285" s="40">
        <v>0</v>
      </c>
      <c r="FGR285" s="46" t="s">
        <v>1001</v>
      </c>
      <c r="FGS285" s="4">
        <v>32288</v>
      </c>
      <c r="FGT285" s="4">
        <v>32325</v>
      </c>
      <c r="FGU285" s="39" t="s">
        <v>1024</v>
      </c>
      <c r="FGV285" s="40" t="s">
        <v>14</v>
      </c>
      <c r="FGW285" s="40" t="s">
        <v>21</v>
      </c>
      <c r="FGX285" s="41" t="s">
        <v>28</v>
      </c>
      <c r="FGY285" s="1"/>
      <c r="FGZ285" s="1"/>
      <c r="FHA285" s="40">
        <f t="shared" ref="FHA285" si="506">FGT285-FGS285</f>
        <v>37</v>
      </c>
      <c r="FHB285" s="40" t="str">
        <f t="shared" ref="FHB285" si="507">IF(FHA285&lt;90,"U","A")</f>
        <v>U</v>
      </c>
      <c r="FHC285" s="1"/>
      <c r="FHD285" s="42">
        <v>-110</v>
      </c>
      <c r="FHE285" s="40">
        <v>3</v>
      </c>
      <c r="FHF285" s="40">
        <v>1988</v>
      </c>
      <c r="FHG285" s="40">
        <v>0</v>
      </c>
      <c r="FHH285" s="46" t="s">
        <v>1001</v>
      </c>
      <c r="FHI285" s="4">
        <v>32288</v>
      </c>
      <c r="FHJ285" s="4">
        <v>32325</v>
      </c>
      <c r="FHK285" s="39" t="s">
        <v>1024</v>
      </c>
      <c r="FHL285" s="40" t="s">
        <v>14</v>
      </c>
      <c r="FHM285" s="40" t="s">
        <v>21</v>
      </c>
      <c r="FHN285" s="41" t="s">
        <v>28</v>
      </c>
      <c r="FHO285" s="1"/>
      <c r="FHP285" s="1"/>
      <c r="FHQ285" s="40">
        <f t="shared" ref="FHQ285" si="508">FHJ285-FHI285</f>
        <v>37</v>
      </c>
      <c r="FHR285" s="40" t="str">
        <f t="shared" ref="FHR285" si="509">IF(FHQ285&lt;90,"U","A")</f>
        <v>U</v>
      </c>
      <c r="FHS285" s="1"/>
      <c r="FHT285" s="42">
        <v>-110</v>
      </c>
      <c r="FHU285" s="40">
        <v>3</v>
      </c>
      <c r="FHV285" s="40">
        <v>1988</v>
      </c>
      <c r="FHW285" s="40">
        <v>0</v>
      </c>
      <c r="FHX285" s="46" t="s">
        <v>1001</v>
      </c>
      <c r="FHY285" s="4">
        <v>32288</v>
      </c>
      <c r="FHZ285" s="4">
        <v>32325</v>
      </c>
      <c r="FIA285" s="39" t="s">
        <v>1024</v>
      </c>
      <c r="FIB285" s="40" t="s">
        <v>14</v>
      </c>
      <c r="FIC285" s="40" t="s">
        <v>21</v>
      </c>
      <c r="FID285" s="41" t="s">
        <v>28</v>
      </c>
      <c r="FIE285" s="1"/>
      <c r="FIF285" s="1"/>
      <c r="FIG285" s="40">
        <f t="shared" ref="FIG285" si="510">FHZ285-FHY285</f>
        <v>37</v>
      </c>
      <c r="FIH285" s="40" t="str">
        <f t="shared" ref="FIH285" si="511">IF(FIG285&lt;90,"U","A")</f>
        <v>U</v>
      </c>
      <c r="FII285" s="1"/>
      <c r="FIJ285" s="42">
        <v>-110</v>
      </c>
      <c r="FIK285" s="40">
        <v>3</v>
      </c>
      <c r="FIL285" s="40">
        <v>1988</v>
      </c>
      <c r="FIM285" s="40">
        <v>0</v>
      </c>
      <c r="FIN285" s="46" t="s">
        <v>1001</v>
      </c>
      <c r="FIO285" s="4">
        <v>32288</v>
      </c>
      <c r="FIP285" s="4">
        <v>32325</v>
      </c>
      <c r="FIQ285" s="39" t="s">
        <v>1024</v>
      </c>
      <c r="FIR285" s="40" t="s">
        <v>14</v>
      </c>
      <c r="FIS285" s="40" t="s">
        <v>21</v>
      </c>
      <c r="FIT285" s="41" t="s">
        <v>28</v>
      </c>
      <c r="FIU285" s="1"/>
      <c r="FIV285" s="1"/>
      <c r="FIW285" s="40">
        <f t="shared" ref="FIW285" si="512">FIP285-FIO285</f>
        <v>37</v>
      </c>
      <c r="FIX285" s="40" t="str">
        <f t="shared" ref="FIX285" si="513">IF(FIW285&lt;90,"U","A")</f>
        <v>U</v>
      </c>
      <c r="FIY285" s="1"/>
      <c r="FIZ285" s="42">
        <v>-110</v>
      </c>
      <c r="FJA285" s="40">
        <v>3</v>
      </c>
      <c r="FJB285" s="40">
        <v>1988</v>
      </c>
      <c r="FJC285" s="40">
        <v>0</v>
      </c>
      <c r="FJD285" s="46" t="s">
        <v>1001</v>
      </c>
      <c r="FJE285" s="4">
        <v>32288</v>
      </c>
      <c r="FJF285" s="4">
        <v>32325</v>
      </c>
      <c r="FJG285" s="39" t="s">
        <v>1024</v>
      </c>
      <c r="FJH285" s="40" t="s">
        <v>14</v>
      </c>
      <c r="FJI285" s="40" t="s">
        <v>21</v>
      </c>
      <c r="FJJ285" s="41" t="s">
        <v>28</v>
      </c>
      <c r="FJK285" s="1"/>
      <c r="FJL285" s="1"/>
      <c r="FJM285" s="40">
        <f t="shared" ref="FJM285" si="514">FJF285-FJE285</f>
        <v>37</v>
      </c>
      <c r="FJN285" s="40" t="str">
        <f t="shared" ref="FJN285" si="515">IF(FJM285&lt;90,"U","A")</f>
        <v>U</v>
      </c>
      <c r="FJO285" s="1"/>
      <c r="FJP285" s="42">
        <v>-110</v>
      </c>
      <c r="FJQ285" s="40">
        <v>3</v>
      </c>
      <c r="FJR285" s="40">
        <v>1988</v>
      </c>
      <c r="FJS285" s="40">
        <v>0</v>
      </c>
      <c r="FJT285" s="46" t="s">
        <v>1001</v>
      </c>
      <c r="FJU285" s="4">
        <v>32288</v>
      </c>
      <c r="FJV285" s="4">
        <v>32325</v>
      </c>
      <c r="FJW285" s="39" t="s">
        <v>1024</v>
      </c>
      <c r="FJX285" s="40" t="s">
        <v>14</v>
      </c>
      <c r="FJY285" s="40" t="s">
        <v>21</v>
      </c>
      <c r="FJZ285" s="41" t="s">
        <v>28</v>
      </c>
      <c r="FKA285" s="1"/>
      <c r="FKB285" s="1"/>
      <c r="FKC285" s="40">
        <f t="shared" ref="FKC285" si="516">FJV285-FJU285</f>
        <v>37</v>
      </c>
      <c r="FKD285" s="40" t="str">
        <f t="shared" ref="FKD285" si="517">IF(FKC285&lt;90,"U","A")</f>
        <v>U</v>
      </c>
      <c r="FKE285" s="1"/>
      <c r="FKF285" s="42">
        <v>-110</v>
      </c>
      <c r="FKG285" s="40">
        <v>3</v>
      </c>
      <c r="FKH285" s="40">
        <v>1988</v>
      </c>
      <c r="FKI285" s="40">
        <v>0</v>
      </c>
      <c r="FKJ285" s="46" t="s">
        <v>1001</v>
      </c>
      <c r="FKK285" s="4">
        <v>32288</v>
      </c>
      <c r="FKL285" s="4">
        <v>32325</v>
      </c>
      <c r="FKM285" s="39" t="s">
        <v>1024</v>
      </c>
      <c r="FKN285" s="40" t="s">
        <v>14</v>
      </c>
      <c r="FKO285" s="40" t="s">
        <v>21</v>
      </c>
      <c r="FKP285" s="41" t="s">
        <v>28</v>
      </c>
      <c r="FKQ285" s="1"/>
      <c r="FKR285" s="1"/>
      <c r="FKS285" s="40">
        <f t="shared" ref="FKS285" si="518">FKL285-FKK285</f>
        <v>37</v>
      </c>
      <c r="FKT285" s="40" t="str">
        <f t="shared" ref="FKT285" si="519">IF(FKS285&lt;90,"U","A")</f>
        <v>U</v>
      </c>
      <c r="FKU285" s="1"/>
      <c r="FKV285" s="42">
        <v>-110</v>
      </c>
      <c r="FKW285" s="40">
        <v>3</v>
      </c>
      <c r="FKX285" s="40">
        <v>1988</v>
      </c>
      <c r="FKY285" s="40">
        <v>0</v>
      </c>
      <c r="FKZ285" s="46" t="s">
        <v>1001</v>
      </c>
      <c r="FLA285" s="4">
        <v>32288</v>
      </c>
      <c r="FLB285" s="4">
        <v>32325</v>
      </c>
      <c r="FLC285" s="39" t="s">
        <v>1024</v>
      </c>
      <c r="FLD285" s="40" t="s">
        <v>14</v>
      </c>
      <c r="FLE285" s="40" t="s">
        <v>21</v>
      </c>
      <c r="FLF285" s="41" t="s">
        <v>28</v>
      </c>
      <c r="FLG285" s="1"/>
      <c r="FLH285" s="1"/>
      <c r="FLI285" s="40">
        <f t="shared" ref="FLI285" si="520">FLB285-FLA285</f>
        <v>37</v>
      </c>
      <c r="FLJ285" s="40" t="str">
        <f t="shared" ref="FLJ285" si="521">IF(FLI285&lt;90,"U","A")</f>
        <v>U</v>
      </c>
      <c r="FLK285" s="1"/>
      <c r="FLL285" s="42">
        <v>-110</v>
      </c>
      <c r="FLM285" s="40">
        <v>3</v>
      </c>
      <c r="FLN285" s="40">
        <v>1988</v>
      </c>
      <c r="FLO285" s="40">
        <v>0</v>
      </c>
      <c r="FLP285" s="46" t="s">
        <v>1001</v>
      </c>
      <c r="FLQ285" s="4">
        <v>32288</v>
      </c>
      <c r="FLR285" s="4">
        <v>32325</v>
      </c>
      <c r="FLS285" s="39" t="s">
        <v>1024</v>
      </c>
      <c r="FLT285" s="40" t="s">
        <v>14</v>
      </c>
      <c r="FLU285" s="40" t="s">
        <v>21</v>
      </c>
      <c r="FLV285" s="41" t="s">
        <v>28</v>
      </c>
      <c r="FLW285" s="1"/>
      <c r="FLX285" s="1"/>
      <c r="FLY285" s="40">
        <f t="shared" ref="FLY285" si="522">FLR285-FLQ285</f>
        <v>37</v>
      </c>
      <c r="FLZ285" s="40" t="str">
        <f t="shared" ref="FLZ285" si="523">IF(FLY285&lt;90,"U","A")</f>
        <v>U</v>
      </c>
      <c r="FMA285" s="1"/>
      <c r="FMB285" s="42">
        <v>-110</v>
      </c>
      <c r="FMC285" s="40">
        <v>3</v>
      </c>
      <c r="FMD285" s="40">
        <v>1988</v>
      </c>
      <c r="FME285" s="40">
        <v>0</v>
      </c>
      <c r="FMF285" s="46" t="s">
        <v>1001</v>
      </c>
      <c r="FMG285" s="4">
        <v>32288</v>
      </c>
      <c r="FMH285" s="4">
        <v>32325</v>
      </c>
      <c r="FMI285" s="39" t="s">
        <v>1024</v>
      </c>
      <c r="FMJ285" s="40" t="s">
        <v>14</v>
      </c>
      <c r="FMK285" s="40" t="s">
        <v>21</v>
      </c>
      <c r="FML285" s="41" t="s">
        <v>28</v>
      </c>
      <c r="FMM285" s="1"/>
      <c r="FMN285" s="1"/>
      <c r="FMO285" s="40">
        <f t="shared" ref="FMO285" si="524">FMH285-FMG285</f>
        <v>37</v>
      </c>
      <c r="FMP285" s="40" t="str">
        <f t="shared" ref="FMP285" si="525">IF(FMO285&lt;90,"U","A")</f>
        <v>U</v>
      </c>
      <c r="FMQ285" s="1"/>
      <c r="FMR285" s="42">
        <v>-110</v>
      </c>
      <c r="FMS285" s="40">
        <v>3</v>
      </c>
      <c r="FMT285" s="40">
        <v>1988</v>
      </c>
      <c r="FMU285" s="40">
        <v>0</v>
      </c>
      <c r="FMV285" s="46" t="s">
        <v>1001</v>
      </c>
      <c r="FMW285" s="4">
        <v>32288</v>
      </c>
      <c r="FMX285" s="4">
        <v>32325</v>
      </c>
      <c r="FMY285" s="39" t="s">
        <v>1024</v>
      </c>
      <c r="FMZ285" s="40" t="s">
        <v>14</v>
      </c>
      <c r="FNA285" s="40" t="s">
        <v>21</v>
      </c>
      <c r="FNB285" s="41" t="s">
        <v>28</v>
      </c>
      <c r="FNC285" s="1"/>
      <c r="FND285" s="1"/>
      <c r="FNE285" s="40">
        <f t="shared" ref="FNE285" si="526">FMX285-FMW285</f>
        <v>37</v>
      </c>
      <c r="FNF285" s="40" t="str">
        <f t="shared" ref="FNF285" si="527">IF(FNE285&lt;90,"U","A")</f>
        <v>U</v>
      </c>
      <c r="FNG285" s="1"/>
      <c r="FNH285" s="42">
        <v>-110</v>
      </c>
      <c r="FNI285" s="40">
        <v>3</v>
      </c>
      <c r="FNJ285" s="40">
        <v>1988</v>
      </c>
      <c r="FNK285" s="40">
        <v>0</v>
      </c>
      <c r="FNL285" s="46" t="s">
        <v>1001</v>
      </c>
      <c r="FNM285" s="4">
        <v>32288</v>
      </c>
      <c r="FNN285" s="4">
        <v>32325</v>
      </c>
      <c r="FNO285" s="39" t="s">
        <v>1024</v>
      </c>
      <c r="FNP285" s="40" t="s">
        <v>14</v>
      </c>
      <c r="FNQ285" s="40" t="s">
        <v>21</v>
      </c>
      <c r="FNR285" s="41" t="s">
        <v>28</v>
      </c>
      <c r="FNS285" s="1"/>
      <c r="FNT285" s="1"/>
      <c r="FNU285" s="40">
        <f t="shared" ref="FNU285" si="528">FNN285-FNM285</f>
        <v>37</v>
      </c>
      <c r="FNV285" s="40" t="str">
        <f t="shared" ref="FNV285" si="529">IF(FNU285&lt;90,"U","A")</f>
        <v>U</v>
      </c>
      <c r="FNW285" s="1"/>
      <c r="FNX285" s="42">
        <v>-110</v>
      </c>
      <c r="FNY285" s="40">
        <v>3</v>
      </c>
      <c r="FNZ285" s="40">
        <v>1988</v>
      </c>
      <c r="FOA285" s="40">
        <v>0</v>
      </c>
      <c r="FOB285" s="46" t="s">
        <v>1001</v>
      </c>
      <c r="FOC285" s="4">
        <v>32288</v>
      </c>
      <c r="FOD285" s="4">
        <v>32325</v>
      </c>
      <c r="FOE285" s="39" t="s">
        <v>1024</v>
      </c>
      <c r="FOF285" s="40" t="s">
        <v>14</v>
      </c>
      <c r="FOG285" s="40" t="s">
        <v>21</v>
      </c>
      <c r="FOH285" s="41" t="s">
        <v>28</v>
      </c>
      <c r="FOI285" s="1"/>
      <c r="FOJ285" s="1"/>
      <c r="FOK285" s="40">
        <f t="shared" ref="FOK285" si="530">FOD285-FOC285</f>
        <v>37</v>
      </c>
      <c r="FOL285" s="40" t="str">
        <f t="shared" ref="FOL285" si="531">IF(FOK285&lt;90,"U","A")</f>
        <v>U</v>
      </c>
      <c r="FOM285" s="1"/>
      <c r="FON285" s="42">
        <v>-110</v>
      </c>
      <c r="FOO285" s="40">
        <v>3</v>
      </c>
      <c r="FOP285" s="40">
        <v>1988</v>
      </c>
      <c r="FOQ285" s="40">
        <v>0</v>
      </c>
      <c r="FOR285" s="46" t="s">
        <v>1001</v>
      </c>
      <c r="FOS285" s="4">
        <v>32288</v>
      </c>
      <c r="FOT285" s="4">
        <v>32325</v>
      </c>
      <c r="FOU285" s="39" t="s">
        <v>1024</v>
      </c>
      <c r="FOV285" s="40" t="s">
        <v>14</v>
      </c>
      <c r="FOW285" s="40" t="s">
        <v>21</v>
      </c>
      <c r="FOX285" s="41" t="s">
        <v>28</v>
      </c>
      <c r="FOY285" s="1"/>
      <c r="FOZ285" s="1"/>
      <c r="FPA285" s="40">
        <f t="shared" ref="FPA285" si="532">FOT285-FOS285</f>
        <v>37</v>
      </c>
      <c r="FPB285" s="40" t="str">
        <f t="shared" ref="FPB285" si="533">IF(FPA285&lt;90,"U","A")</f>
        <v>U</v>
      </c>
      <c r="FPC285" s="1"/>
      <c r="FPD285" s="42">
        <v>-110</v>
      </c>
      <c r="FPE285" s="40">
        <v>3</v>
      </c>
      <c r="FPF285" s="40">
        <v>1988</v>
      </c>
      <c r="FPG285" s="40">
        <v>0</v>
      </c>
      <c r="FPH285" s="46" t="s">
        <v>1001</v>
      </c>
      <c r="FPI285" s="4">
        <v>32288</v>
      </c>
      <c r="FPJ285" s="4">
        <v>32325</v>
      </c>
      <c r="FPK285" s="39" t="s">
        <v>1024</v>
      </c>
      <c r="FPL285" s="40" t="s">
        <v>14</v>
      </c>
      <c r="FPM285" s="40" t="s">
        <v>21</v>
      </c>
      <c r="FPN285" s="41" t="s">
        <v>28</v>
      </c>
      <c r="FPO285" s="1"/>
      <c r="FPP285" s="1"/>
      <c r="FPQ285" s="40">
        <f t="shared" ref="FPQ285" si="534">FPJ285-FPI285</f>
        <v>37</v>
      </c>
      <c r="FPR285" s="40" t="str">
        <f t="shared" ref="FPR285" si="535">IF(FPQ285&lt;90,"U","A")</f>
        <v>U</v>
      </c>
      <c r="FPS285" s="1"/>
      <c r="FPT285" s="42">
        <v>-110</v>
      </c>
      <c r="FPU285" s="40">
        <v>3</v>
      </c>
      <c r="FPV285" s="40">
        <v>1988</v>
      </c>
      <c r="FPW285" s="40">
        <v>0</v>
      </c>
      <c r="FPX285" s="46" t="s">
        <v>1001</v>
      </c>
      <c r="FPY285" s="4">
        <v>32288</v>
      </c>
      <c r="FPZ285" s="4">
        <v>32325</v>
      </c>
      <c r="FQA285" s="39" t="s">
        <v>1024</v>
      </c>
      <c r="FQB285" s="40" t="s">
        <v>14</v>
      </c>
      <c r="FQC285" s="40" t="s">
        <v>21</v>
      </c>
      <c r="FQD285" s="41" t="s">
        <v>28</v>
      </c>
      <c r="FQE285" s="1"/>
      <c r="FQF285" s="1"/>
      <c r="FQG285" s="40">
        <f t="shared" ref="FQG285" si="536">FPZ285-FPY285</f>
        <v>37</v>
      </c>
      <c r="FQH285" s="40" t="str">
        <f t="shared" ref="FQH285" si="537">IF(FQG285&lt;90,"U","A")</f>
        <v>U</v>
      </c>
      <c r="FQI285" s="1"/>
      <c r="FQJ285" s="42">
        <v>-110</v>
      </c>
      <c r="FQK285" s="40">
        <v>3</v>
      </c>
      <c r="FQL285" s="40">
        <v>1988</v>
      </c>
      <c r="FQM285" s="40">
        <v>0</v>
      </c>
      <c r="FQN285" s="46" t="s">
        <v>1001</v>
      </c>
      <c r="FQO285" s="4">
        <v>32288</v>
      </c>
      <c r="FQP285" s="4">
        <v>32325</v>
      </c>
      <c r="FQQ285" s="39" t="s">
        <v>1024</v>
      </c>
      <c r="FQR285" s="40" t="s">
        <v>14</v>
      </c>
      <c r="FQS285" s="40" t="s">
        <v>21</v>
      </c>
      <c r="FQT285" s="41" t="s">
        <v>28</v>
      </c>
      <c r="FQU285" s="1"/>
      <c r="FQV285" s="1"/>
      <c r="FQW285" s="40">
        <f t="shared" ref="FQW285" si="538">FQP285-FQO285</f>
        <v>37</v>
      </c>
      <c r="FQX285" s="40" t="str">
        <f t="shared" ref="FQX285" si="539">IF(FQW285&lt;90,"U","A")</f>
        <v>U</v>
      </c>
      <c r="FQY285" s="1"/>
      <c r="FQZ285" s="42">
        <v>-110</v>
      </c>
      <c r="FRA285" s="40">
        <v>3</v>
      </c>
      <c r="FRB285" s="40">
        <v>1988</v>
      </c>
      <c r="FRC285" s="40">
        <v>0</v>
      </c>
      <c r="FRD285" s="46" t="s">
        <v>1001</v>
      </c>
      <c r="FRE285" s="4">
        <v>32288</v>
      </c>
      <c r="FRF285" s="4">
        <v>32325</v>
      </c>
      <c r="FRG285" s="39" t="s">
        <v>1024</v>
      </c>
      <c r="FRH285" s="40" t="s">
        <v>14</v>
      </c>
      <c r="FRI285" s="40" t="s">
        <v>21</v>
      </c>
      <c r="FRJ285" s="41" t="s">
        <v>28</v>
      </c>
      <c r="FRK285" s="1"/>
      <c r="FRL285" s="1"/>
      <c r="FRM285" s="40">
        <f t="shared" ref="FRM285" si="540">FRF285-FRE285</f>
        <v>37</v>
      </c>
      <c r="FRN285" s="40" t="str">
        <f t="shared" ref="FRN285" si="541">IF(FRM285&lt;90,"U","A")</f>
        <v>U</v>
      </c>
      <c r="FRO285" s="1"/>
      <c r="FRP285" s="42">
        <v>-110</v>
      </c>
      <c r="FRQ285" s="40">
        <v>3</v>
      </c>
      <c r="FRR285" s="40">
        <v>1988</v>
      </c>
      <c r="FRS285" s="40">
        <v>0</v>
      </c>
      <c r="FRT285" s="46" t="s">
        <v>1001</v>
      </c>
      <c r="FRU285" s="4">
        <v>32288</v>
      </c>
      <c r="FRV285" s="4">
        <v>32325</v>
      </c>
      <c r="FRW285" s="39" t="s">
        <v>1024</v>
      </c>
      <c r="FRX285" s="40" t="s">
        <v>14</v>
      </c>
      <c r="FRY285" s="40" t="s">
        <v>21</v>
      </c>
      <c r="FRZ285" s="41" t="s">
        <v>28</v>
      </c>
      <c r="FSA285" s="1"/>
      <c r="FSB285" s="1"/>
      <c r="FSC285" s="40">
        <f t="shared" ref="FSC285" si="542">FRV285-FRU285</f>
        <v>37</v>
      </c>
      <c r="FSD285" s="40" t="str">
        <f t="shared" ref="FSD285" si="543">IF(FSC285&lt;90,"U","A")</f>
        <v>U</v>
      </c>
      <c r="FSE285" s="1"/>
      <c r="FSF285" s="42">
        <v>-110</v>
      </c>
      <c r="FSG285" s="40">
        <v>3</v>
      </c>
      <c r="FSH285" s="40">
        <v>1988</v>
      </c>
      <c r="FSI285" s="40">
        <v>0</v>
      </c>
      <c r="FSJ285" s="46" t="s">
        <v>1001</v>
      </c>
      <c r="FSK285" s="4">
        <v>32288</v>
      </c>
      <c r="FSL285" s="4">
        <v>32325</v>
      </c>
      <c r="FSM285" s="39" t="s">
        <v>1024</v>
      </c>
      <c r="FSN285" s="40" t="s">
        <v>14</v>
      </c>
      <c r="FSO285" s="40" t="s">
        <v>21</v>
      </c>
      <c r="FSP285" s="41" t="s">
        <v>28</v>
      </c>
      <c r="FSQ285" s="1"/>
      <c r="FSR285" s="1"/>
      <c r="FSS285" s="40">
        <f t="shared" ref="FSS285" si="544">FSL285-FSK285</f>
        <v>37</v>
      </c>
      <c r="FST285" s="40" t="str">
        <f t="shared" ref="FST285" si="545">IF(FSS285&lt;90,"U","A")</f>
        <v>U</v>
      </c>
      <c r="FSU285" s="1"/>
      <c r="FSV285" s="42">
        <v>-110</v>
      </c>
      <c r="FSW285" s="40">
        <v>3</v>
      </c>
      <c r="FSX285" s="40">
        <v>1988</v>
      </c>
      <c r="FSY285" s="40">
        <v>0</v>
      </c>
      <c r="FSZ285" s="46" t="s">
        <v>1001</v>
      </c>
      <c r="FTA285" s="4">
        <v>32288</v>
      </c>
      <c r="FTB285" s="4">
        <v>32325</v>
      </c>
      <c r="FTC285" s="39" t="s">
        <v>1024</v>
      </c>
      <c r="FTD285" s="40" t="s">
        <v>14</v>
      </c>
      <c r="FTE285" s="40" t="s">
        <v>21</v>
      </c>
      <c r="FTF285" s="41" t="s">
        <v>28</v>
      </c>
      <c r="FTG285" s="1"/>
      <c r="FTH285" s="1"/>
      <c r="FTI285" s="40">
        <f t="shared" ref="FTI285" si="546">FTB285-FTA285</f>
        <v>37</v>
      </c>
      <c r="FTJ285" s="40" t="str">
        <f t="shared" ref="FTJ285" si="547">IF(FTI285&lt;90,"U","A")</f>
        <v>U</v>
      </c>
      <c r="FTK285" s="1"/>
      <c r="FTL285" s="42">
        <v>-110</v>
      </c>
      <c r="FTM285" s="40">
        <v>3</v>
      </c>
      <c r="FTN285" s="40">
        <v>1988</v>
      </c>
      <c r="FTO285" s="40">
        <v>0</v>
      </c>
      <c r="FTP285" s="46" t="s">
        <v>1001</v>
      </c>
      <c r="FTQ285" s="4">
        <v>32288</v>
      </c>
      <c r="FTR285" s="4">
        <v>32325</v>
      </c>
      <c r="FTS285" s="39" t="s">
        <v>1024</v>
      </c>
      <c r="FTT285" s="40" t="s">
        <v>14</v>
      </c>
      <c r="FTU285" s="40" t="s">
        <v>21</v>
      </c>
      <c r="FTV285" s="41" t="s">
        <v>28</v>
      </c>
      <c r="FTW285" s="1"/>
      <c r="FTX285" s="1"/>
      <c r="FTY285" s="40">
        <f t="shared" ref="FTY285" si="548">FTR285-FTQ285</f>
        <v>37</v>
      </c>
      <c r="FTZ285" s="40" t="str">
        <f t="shared" ref="FTZ285" si="549">IF(FTY285&lt;90,"U","A")</f>
        <v>U</v>
      </c>
      <c r="FUA285" s="1"/>
      <c r="FUB285" s="42">
        <v>-110</v>
      </c>
      <c r="FUC285" s="40">
        <v>3</v>
      </c>
      <c r="FUD285" s="40">
        <v>1988</v>
      </c>
      <c r="FUE285" s="40">
        <v>0</v>
      </c>
      <c r="FUF285" s="46" t="s">
        <v>1001</v>
      </c>
      <c r="FUG285" s="4">
        <v>32288</v>
      </c>
      <c r="FUH285" s="4">
        <v>32325</v>
      </c>
      <c r="FUI285" s="39" t="s">
        <v>1024</v>
      </c>
      <c r="FUJ285" s="40" t="s">
        <v>14</v>
      </c>
      <c r="FUK285" s="40" t="s">
        <v>21</v>
      </c>
      <c r="FUL285" s="41" t="s">
        <v>28</v>
      </c>
      <c r="FUM285" s="1"/>
      <c r="FUN285" s="1"/>
      <c r="FUO285" s="40">
        <f t="shared" ref="FUO285" si="550">FUH285-FUG285</f>
        <v>37</v>
      </c>
      <c r="FUP285" s="40" t="str">
        <f t="shared" ref="FUP285" si="551">IF(FUO285&lt;90,"U","A")</f>
        <v>U</v>
      </c>
      <c r="FUQ285" s="1"/>
      <c r="FUR285" s="42">
        <v>-110</v>
      </c>
      <c r="FUS285" s="40">
        <v>3</v>
      </c>
      <c r="FUT285" s="40">
        <v>1988</v>
      </c>
      <c r="FUU285" s="40">
        <v>0</v>
      </c>
      <c r="FUV285" s="46" t="s">
        <v>1001</v>
      </c>
      <c r="FUW285" s="4">
        <v>32288</v>
      </c>
      <c r="FUX285" s="4">
        <v>32325</v>
      </c>
      <c r="FUY285" s="39" t="s">
        <v>1024</v>
      </c>
      <c r="FUZ285" s="40" t="s">
        <v>14</v>
      </c>
      <c r="FVA285" s="40" t="s">
        <v>21</v>
      </c>
      <c r="FVB285" s="41" t="s">
        <v>28</v>
      </c>
      <c r="FVC285" s="1"/>
      <c r="FVD285" s="1"/>
      <c r="FVE285" s="40">
        <f t="shared" ref="FVE285" si="552">FUX285-FUW285</f>
        <v>37</v>
      </c>
      <c r="FVF285" s="40" t="str">
        <f t="shared" ref="FVF285" si="553">IF(FVE285&lt;90,"U","A")</f>
        <v>U</v>
      </c>
      <c r="FVG285" s="1"/>
      <c r="FVH285" s="42">
        <v>-110</v>
      </c>
      <c r="FVI285" s="40">
        <v>3</v>
      </c>
      <c r="FVJ285" s="40">
        <v>1988</v>
      </c>
      <c r="FVK285" s="40">
        <v>0</v>
      </c>
      <c r="FVL285" s="46" t="s">
        <v>1001</v>
      </c>
      <c r="FVM285" s="4">
        <v>32288</v>
      </c>
      <c r="FVN285" s="4">
        <v>32325</v>
      </c>
      <c r="FVO285" s="39" t="s">
        <v>1024</v>
      </c>
      <c r="FVP285" s="40" t="s">
        <v>14</v>
      </c>
      <c r="FVQ285" s="40" t="s">
        <v>21</v>
      </c>
      <c r="FVR285" s="41" t="s">
        <v>28</v>
      </c>
      <c r="FVS285" s="1"/>
      <c r="FVT285" s="1"/>
      <c r="FVU285" s="40">
        <f t="shared" ref="FVU285" si="554">FVN285-FVM285</f>
        <v>37</v>
      </c>
      <c r="FVV285" s="40" t="str">
        <f t="shared" ref="FVV285" si="555">IF(FVU285&lt;90,"U","A")</f>
        <v>U</v>
      </c>
      <c r="FVW285" s="1"/>
      <c r="FVX285" s="42">
        <v>-110</v>
      </c>
      <c r="FVY285" s="40">
        <v>3</v>
      </c>
      <c r="FVZ285" s="40">
        <v>1988</v>
      </c>
      <c r="FWA285" s="40">
        <v>0</v>
      </c>
      <c r="FWB285" s="46" t="s">
        <v>1001</v>
      </c>
      <c r="FWC285" s="4">
        <v>32288</v>
      </c>
      <c r="FWD285" s="4">
        <v>32325</v>
      </c>
      <c r="FWE285" s="39" t="s">
        <v>1024</v>
      </c>
      <c r="FWF285" s="40" t="s">
        <v>14</v>
      </c>
      <c r="FWG285" s="40" t="s">
        <v>21</v>
      </c>
      <c r="FWH285" s="41" t="s">
        <v>28</v>
      </c>
      <c r="FWI285" s="1"/>
      <c r="FWJ285" s="1"/>
      <c r="FWK285" s="40">
        <f t="shared" ref="FWK285" si="556">FWD285-FWC285</f>
        <v>37</v>
      </c>
      <c r="FWL285" s="40" t="str">
        <f t="shared" ref="FWL285" si="557">IF(FWK285&lt;90,"U","A")</f>
        <v>U</v>
      </c>
      <c r="FWM285" s="1"/>
      <c r="FWN285" s="42">
        <v>-110</v>
      </c>
      <c r="FWO285" s="40">
        <v>3</v>
      </c>
      <c r="FWP285" s="40">
        <v>1988</v>
      </c>
      <c r="FWQ285" s="40">
        <v>0</v>
      </c>
      <c r="FWR285" s="46" t="s">
        <v>1001</v>
      </c>
      <c r="FWS285" s="4">
        <v>32288</v>
      </c>
      <c r="FWT285" s="4">
        <v>32325</v>
      </c>
      <c r="FWU285" s="39" t="s">
        <v>1024</v>
      </c>
      <c r="FWV285" s="40" t="s">
        <v>14</v>
      </c>
      <c r="FWW285" s="40" t="s">
        <v>21</v>
      </c>
      <c r="FWX285" s="41" t="s">
        <v>28</v>
      </c>
      <c r="FWY285" s="1"/>
      <c r="FWZ285" s="1"/>
      <c r="FXA285" s="40">
        <f t="shared" ref="FXA285" si="558">FWT285-FWS285</f>
        <v>37</v>
      </c>
      <c r="FXB285" s="40" t="str">
        <f t="shared" ref="FXB285" si="559">IF(FXA285&lt;90,"U","A")</f>
        <v>U</v>
      </c>
      <c r="FXC285" s="1"/>
      <c r="FXD285" s="42">
        <v>-110</v>
      </c>
      <c r="FXE285" s="40">
        <v>3</v>
      </c>
      <c r="FXF285" s="40">
        <v>1988</v>
      </c>
      <c r="FXG285" s="40">
        <v>0</v>
      </c>
      <c r="FXH285" s="46" t="s">
        <v>1001</v>
      </c>
      <c r="FXI285" s="4">
        <v>32288</v>
      </c>
      <c r="FXJ285" s="4">
        <v>32325</v>
      </c>
      <c r="FXK285" s="39" t="s">
        <v>1024</v>
      </c>
      <c r="FXL285" s="40" t="s">
        <v>14</v>
      </c>
      <c r="FXM285" s="40" t="s">
        <v>21</v>
      </c>
      <c r="FXN285" s="41" t="s">
        <v>28</v>
      </c>
      <c r="FXO285" s="1"/>
      <c r="FXP285" s="1"/>
      <c r="FXQ285" s="40">
        <f t="shared" ref="FXQ285" si="560">FXJ285-FXI285</f>
        <v>37</v>
      </c>
      <c r="FXR285" s="40" t="str">
        <f t="shared" ref="FXR285" si="561">IF(FXQ285&lt;90,"U","A")</f>
        <v>U</v>
      </c>
      <c r="FXS285" s="1"/>
      <c r="FXT285" s="42">
        <v>-110</v>
      </c>
      <c r="FXU285" s="40">
        <v>3</v>
      </c>
      <c r="FXV285" s="40">
        <v>1988</v>
      </c>
      <c r="FXW285" s="40">
        <v>0</v>
      </c>
      <c r="FXX285" s="46" t="s">
        <v>1001</v>
      </c>
      <c r="FXY285" s="4">
        <v>32288</v>
      </c>
      <c r="FXZ285" s="4">
        <v>32325</v>
      </c>
      <c r="FYA285" s="39" t="s">
        <v>1024</v>
      </c>
      <c r="FYB285" s="40" t="s">
        <v>14</v>
      </c>
      <c r="FYC285" s="40" t="s">
        <v>21</v>
      </c>
      <c r="FYD285" s="41" t="s">
        <v>28</v>
      </c>
      <c r="FYE285" s="1"/>
      <c r="FYF285" s="1"/>
      <c r="FYG285" s="40">
        <f t="shared" ref="FYG285" si="562">FXZ285-FXY285</f>
        <v>37</v>
      </c>
      <c r="FYH285" s="40" t="str">
        <f t="shared" ref="FYH285" si="563">IF(FYG285&lt;90,"U","A")</f>
        <v>U</v>
      </c>
      <c r="FYI285" s="1"/>
      <c r="FYJ285" s="42">
        <v>-110</v>
      </c>
      <c r="FYK285" s="40">
        <v>3</v>
      </c>
      <c r="FYL285" s="40">
        <v>1988</v>
      </c>
      <c r="FYM285" s="40">
        <v>0</v>
      </c>
      <c r="FYN285" s="46" t="s">
        <v>1001</v>
      </c>
      <c r="FYO285" s="4">
        <v>32288</v>
      </c>
      <c r="FYP285" s="4">
        <v>32325</v>
      </c>
      <c r="FYQ285" s="39" t="s">
        <v>1024</v>
      </c>
      <c r="FYR285" s="40" t="s">
        <v>14</v>
      </c>
      <c r="FYS285" s="40" t="s">
        <v>21</v>
      </c>
      <c r="FYT285" s="41" t="s">
        <v>28</v>
      </c>
      <c r="FYU285" s="1"/>
      <c r="FYV285" s="1"/>
      <c r="FYW285" s="40">
        <f t="shared" ref="FYW285" si="564">FYP285-FYO285</f>
        <v>37</v>
      </c>
      <c r="FYX285" s="40" t="str">
        <f t="shared" ref="FYX285" si="565">IF(FYW285&lt;90,"U","A")</f>
        <v>U</v>
      </c>
      <c r="FYY285" s="1"/>
      <c r="FYZ285" s="42">
        <v>-110</v>
      </c>
      <c r="FZA285" s="40">
        <v>3</v>
      </c>
      <c r="FZB285" s="40">
        <v>1988</v>
      </c>
      <c r="FZC285" s="40">
        <v>0</v>
      </c>
      <c r="FZD285" s="46" t="s">
        <v>1001</v>
      </c>
      <c r="FZE285" s="4">
        <v>32288</v>
      </c>
      <c r="FZF285" s="4">
        <v>32325</v>
      </c>
      <c r="FZG285" s="39" t="s">
        <v>1024</v>
      </c>
      <c r="FZH285" s="40" t="s">
        <v>14</v>
      </c>
      <c r="FZI285" s="40" t="s">
        <v>21</v>
      </c>
      <c r="FZJ285" s="41" t="s">
        <v>28</v>
      </c>
      <c r="FZK285" s="1"/>
      <c r="FZL285" s="1"/>
      <c r="FZM285" s="40">
        <f t="shared" ref="FZM285" si="566">FZF285-FZE285</f>
        <v>37</v>
      </c>
      <c r="FZN285" s="40" t="str">
        <f t="shared" ref="FZN285" si="567">IF(FZM285&lt;90,"U","A")</f>
        <v>U</v>
      </c>
      <c r="FZO285" s="1"/>
      <c r="FZP285" s="42">
        <v>-110</v>
      </c>
      <c r="FZQ285" s="40">
        <v>3</v>
      </c>
      <c r="FZR285" s="40">
        <v>1988</v>
      </c>
      <c r="FZS285" s="40">
        <v>0</v>
      </c>
      <c r="FZT285" s="46" t="s">
        <v>1001</v>
      </c>
      <c r="FZU285" s="4">
        <v>32288</v>
      </c>
      <c r="FZV285" s="4">
        <v>32325</v>
      </c>
      <c r="FZW285" s="39" t="s">
        <v>1024</v>
      </c>
      <c r="FZX285" s="40" t="s">
        <v>14</v>
      </c>
      <c r="FZY285" s="40" t="s">
        <v>21</v>
      </c>
      <c r="FZZ285" s="41" t="s">
        <v>28</v>
      </c>
      <c r="GAA285" s="1"/>
      <c r="GAB285" s="1"/>
      <c r="GAC285" s="40">
        <f t="shared" ref="GAC285" si="568">FZV285-FZU285</f>
        <v>37</v>
      </c>
      <c r="GAD285" s="40" t="str">
        <f t="shared" ref="GAD285" si="569">IF(GAC285&lt;90,"U","A")</f>
        <v>U</v>
      </c>
      <c r="GAE285" s="1"/>
      <c r="GAF285" s="42">
        <v>-110</v>
      </c>
      <c r="GAG285" s="40">
        <v>3</v>
      </c>
      <c r="GAH285" s="40">
        <v>1988</v>
      </c>
      <c r="GAI285" s="40">
        <v>0</v>
      </c>
      <c r="GAJ285" s="46" t="s">
        <v>1001</v>
      </c>
      <c r="GAK285" s="4">
        <v>32288</v>
      </c>
      <c r="GAL285" s="4">
        <v>32325</v>
      </c>
      <c r="GAM285" s="39" t="s">
        <v>1024</v>
      </c>
      <c r="GAN285" s="40" t="s">
        <v>14</v>
      </c>
      <c r="GAO285" s="40" t="s">
        <v>21</v>
      </c>
      <c r="GAP285" s="41" t="s">
        <v>28</v>
      </c>
      <c r="GAQ285" s="1"/>
      <c r="GAR285" s="1"/>
      <c r="GAS285" s="40">
        <f t="shared" ref="GAS285" si="570">GAL285-GAK285</f>
        <v>37</v>
      </c>
      <c r="GAT285" s="40" t="str">
        <f t="shared" ref="GAT285" si="571">IF(GAS285&lt;90,"U","A")</f>
        <v>U</v>
      </c>
      <c r="GAU285" s="1"/>
      <c r="GAV285" s="42">
        <v>-110</v>
      </c>
      <c r="GAW285" s="40">
        <v>3</v>
      </c>
      <c r="GAX285" s="40">
        <v>1988</v>
      </c>
      <c r="GAY285" s="40">
        <v>0</v>
      </c>
      <c r="GAZ285" s="46" t="s">
        <v>1001</v>
      </c>
      <c r="GBA285" s="4">
        <v>32288</v>
      </c>
      <c r="GBB285" s="4">
        <v>32325</v>
      </c>
      <c r="GBC285" s="39" t="s">
        <v>1024</v>
      </c>
      <c r="GBD285" s="40" t="s">
        <v>14</v>
      </c>
      <c r="GBE285" s="40" t="s">
        <v>21</v>
      </c>
      <c r="GBF285" s="41" t="s">
        <v>28</v>
      </c>
      <c r="GBG285" s="1"/>
      <c r="GBH285" s="1"/>
      <c r="GBI285" s="40">
        <f t="shared" ref="GBI285" si="572">GBB285-GBA285</f>
        <v>37</v>
      </c>
      <c r="GBJ285" s="40" t="str">
        <f t="shared" ref="GBJ285" si="573">IF(GBI285&lt;90,"U","A")</f>
        <v>U</v>
      </c>
      <c r="GBK285" s="1"/>
      <c r="GBL285" s="42">
        <v>-110</v>
      </c>
      <c r="GBM285" s="40">
        <v>3</v>
      </c>
      <c r="GBN285" s="40">
        <v>1988</v>
      </c>
      <c r="GBO285" s="40">
        <v>0</v>
      </c>
      <c r="GBP285" s="46" t="s">
        <v>1001</v>
      </c>
      <c r="GBQ285" s="4">
        <v>32288</v>
      </c>
      <c r="GBR285" s="4">
        <v>32325</v>
      </c>
      <c r="GBS285" s="39" t="s">
        <v>1024</v>
      </c>
      <c r="GBT285" s="40" t="s">
        <v>14</v>
      </c>
      <c r="GBU285" s="40" t="s">
        <v>21</v>
      </c>
      <c r="GBV285" s="41" t="s">
        <v>28</v>
      </c>
      <c r="GBW285" s="1"/>
      <c r="GBX285" s="1"/>
      <c r="GBY285" s="40">
        <f t="shared" ref="GBY285" si="574">GBR285-GBQ285</f>
        <v>37</v>
      </c>
      <c r="GBZ285" s="40" t="str">
        <f t="shared" ref="GBZ285" si="575">IF(GBY285&lt;90,"U","A")</f>
        <v>U</v>
      </c>
      <c r="GCA285" s="1"/>
      <c r="GCB285" s="42">
        <v>-110</v>
      </c>
      <c r="GCC285" s="40">
        <v>3</v>
      </c>
      <c r="GCD285" s="40">
        <v>1988</v>
      </c>
      <c r="GCE285" s="40">
        <v>0</v>
      </c>
      <c r="GCF285" s="46" t="s">
        <v>1001</v>
      </c>
      <c r="GCG285" s="4">
        <v>32288</v>
      </c>
      <c r="GCH285" s="4">
        <v>32325</v>
      </c>
      <c r="GCI285" s="39" t="s">
        <v>1024</v>
      </c>
      <c r="GCJ285" s="40" t="s">
        <v>14</v>
      </c>
      <c r="GCK285" s="40" t="s">
        <v>21</v>
      </c>
      <c r="GCL285" s="41" t="s">
        <v>28</v>
      </c>
      <c r="GCM285" s="1"/>
      <c r="GCN285" s="1"/>
      <c r="GCO285" s="40">
        <f t="shared" ref="GCO285" si="576">GCH285-GCG285</f>
        <v>37</v>
      </c>
      <c r="GCP285" s="40" t="str">
        <f t="shared" ref="GCP285" si="577">IF(GCO285&lt;90,"U","A")</f>
        <v>U</v>
      </c>
      <c r="GCQ285" s="1"/>
      <c r="GCR285" s="42">
        <v>-110</v>
      </c>
      <c r="GCS285" s="40">
        <v>3</v>
      </c>
      <c r="GCT285" s="40">
        <v>1988</v>
      </c>
      <c r="GCU285" s="40">
        <v>0</v>
      </c>
      <c r="GCV285" s="46" t="s">
        <v>1001</v>
      </c>
      <c r="GCW285" s="4">
        <v>32288</v>
      </c>
      <c r="GCX285" s="4">
        <v>32325</v>
      </c>
      <c r="GCY285" s="39" t="s">
        <v>1024</v>
      </c>
      <c r="GCZ285" s="40" t="s">
        <v>14</v>
      </c>
      <c r="GDA285" s="40" t="s">
        <v>21</v>
      </c>
      <c r="GDB285" s="41" t="s">
        <v>28</v>
      </c>
      <c r="GDC285" s="1"/>
      <c r="GDD285" s="1"/>
      <c r="GDE285" s="40">
        <f t="shared" ref="GDE285" si="578">GCX285-GCW285</f>
        <v>37</v>
      </c>
      <c r="GDF285" s="40" t="str">
        <f t="shared" ref="GDF285" si="579">IF(GDE285&lt;90,"U","A")</f>
        <v>U</v>
      </c>
      <c r="GDG285" s="1"/>
      <c r="GDH285" s="42">
        <v>-110</v>
      </c>
      <c r="GDI285" s="40">
        <v>3</v>
      </c>
      <c r="GDJ285" s="40">
        <v>1988</v>
      </c>
      <c r="GDK285" s="40">
        <v>0</v>
      </c>
      <c r="GDL285" s="46" t="s">
        <v>1001</v>
      </c>
      <c r="GDM285" s="4">
        <v>32288</v>
      </c>
      <c r="GDN285" s="4">
        <v>32325</v>
      </c>
      <c r="GDO285" s="39" t="s">
        <v>1024</v>
      </c>
      <c r="GDP285" s="40" t="s">
        <v>14</v>
      </c>
      <c r="GDQ285" s="40" t="s">
        <v>21</v>
      </c>
      <c r="GDR285" s="41" t="s">
        <v>28</v>
      </c>
      <c r="GDS285" s="1"/>
      <c r="GDT285" s="1"/>
      <c r="GDU285" s="40">
        <f t="shared" ref="GDU285" si="580">GDN285-GDM285</f>
        <v>37</v>
      </c>
      <c r="GDV285" s="40" t="str">
        <f t="shared" ref="GDV285" si="581">IF(GDU285&lt;90,"U","A")</f>
        <v>U</v>
      </c>
      <c r="GDW285" s="1"/>
      <c r="GDX285" s="42">
        <v>-110</v>
      </c>
      <c r="GDY285" s="40">
        <v>3</v>
      </c>
      <c r="GDZ285" s="40">
        <v>1988</v>
      </c>
      <c r="GEA285" s="40">
        <v>0</v>
      </c>
      <c r="GEB285" s="46" t="s">
        <v>1001</v>
      </c>
      <c r="GEC285" s="4">
        <v>32288</v>
      </c>
      <c r="GED285" s="4">
        <v>32325</v>
      </c>
      <c r="GEE285" s="39" t="s">
        <v>1024</v>
      </c>
      <c r="GEF285" s="40" t="s">
        <v>14</v>
      </c>
      <c r="GEG285" s="40" t="s">
        <v>21</v>
      </c>
      <c r="GEH285" s="41" t="s">
        <v>28</v>
      </c>
      <c r="GEI285" s="1"/>
      <c r="GEJ285" s="1"/>
      <c r="GEK285" s="40">
        <f t="shared" ref="GEK285" si="582">GED285-GEC285</f>
        <v>37</v>
      </c>
      <c r="GEL285" s="40" t="str">
        <f t="shared" ref="GEL285" si="583">IF(GEK285&lt;90,"U","A")</f>
        <v>U</v>
      </c>
      <c r="GEM285" s="1"/>
      <c r="GEN285" s="42">
        <v>-110</v>
      </c>
      <c r="GEO285" s="40">
        <v>3</v>
      </c>
      <c r="GEP285" s="40">
        <v>1988</v>
      </c>
      <c r="GEQ285" s="40">
        <v>0</v>
      </c>
      <c r="GER285" s="46" t="s">
        <v>1001</v>
      </c>
      <c r="GES285" s="4">
        <v>32288</v>
      </c>
      <c r="GET285" s="4">
        <v>32325</v>
      </c>
      <c r="GEU285" s="39" t="s">
        <v>1024</v>
      </c>
      <c r="GEV285" s="40" t="s">
        <v>14</v>
      </c>
      <c r="GEW285" s="40" t="s">
        <v>21</v>
      </c>
      <c r="GEX285" s="41" t="s">
        <v>28</v>
      </c>
      <c r="GEY285" s="1"/>
      <c r="GEZ285" s="1"/>
      <c r="GFA285" s="40">
        <f t="shared" ref="GFA285" si="584">GET285-GES285</f>
        <v>37</v>
      </c>
      <c r="GFB285" s="40" t="str">
        <f t="shared" ref="GFB285" si="585">IF(GFA285&lt;90,"U","A")</f>
        <v>U</v>
      </c>
      <c r="GFC285" s="1"/>
      <c r="GFD285" s="42">
        <v>-110</v>
      </c>
      <c r="GFE285" s="40">
        <v>3</v>
      </c>
      <c r="GFF285" s="40">
        <v>1988</v>
      </c>
      <c r="GFG285" s="40">
        <v>0</v>
      </c>
      <c r="GFH285" s="46" t="s">
        <v>1001</v>
      </c>
      <c r="GFI285" s="4">
        <v>32288</v>
      </c>
      <c r="GFJ285" s="4">
        <v>32325</v>
      </c>
      <c r="GFK285" s="39" t="s">
        <v>1024</v>
      </c>
      <c r="GFL285" s="40" t="s">
        <v>14</v>
      </c>
      <c r="GFM285" s="40" t="s">
        <v>21</v>
      </c>
      <c r="GFN285" s="41" t="s">
        <v>28</v>
      </c>
      <c r="GFO285" s="1"/>
      <c r="GFP285" s="1"/>
      <c r="GFQ285" s="40">
        <f t="shared" ref="GFQ285" si="586">GFJ285-GFI285</f>
        <v>37</v>
      </c>
      <c r="GFR285" s="40" t="str">
        <f t="shared" ref="GFR285" si="587">IF(GFQ285&lt;90,"U","A")</f>
        <v>U</v>
      </c>
      <c r="GFS285" s="1"/>
      <c r="GFT285" s="42">
        <v>-110</v>
      </c>
      <c r="GFU285" s="40">
        <v>3</v>
      </c>
      <c r="GFV285" s="40">
        <v>1988</v>
      </c>
      <c r="GFW285" s="40">
        <v>0</v>
      </c>
      <c r="GFX285" s="46" t="s">
        <v>1001</v>
      </c>
      <c r="GFY285" s="4">
        <v>32288</v>
      </c>
      <c r="GFZ285" s="4">
        <v>32325</v>
      </c>
      <c r="GGA285" s="39" t="s">
        <v>1024</v>
      </c>
      <c r="GGB285" s="40" t="s">
        <v>14</v>
      </c>
      <c r="GGC285" s="40" t="s">
        <v>21</v>
      </c>
      <c r="GGD285" s="41" t="s">
        <v>28</v>
      </c>
      <c r="GGE285" s="1"/>
      <c r="GGF285" s="1"/>
      <c r="GGG285" s="40">
        <f t="shared" ref="GGG285" si="588">GFZ285-GFY285</f>
        <v>37</v>
      </c>
      <c r="GGH285" s="40" t="str">
        <f t="shared" ref="GGH285" si="589">IF(GGG285&lt;90,"U","A")</f>
        <v>U</v>
      </c>
      <c r="GGI285" s="1"/>
      <c r="GGJ285" s="42">
        <v>-110</v>
      </c>
      <c r="GGK285" s="40">
        <v>3</v>
      </c>
      <c r="GGL285" s="40">
        <v>1988</v>
      </c>
      <c r="GGM285" s="40">
        <v>0</v>
      </c>
      <c r="GGN285" s="46" t="s">
        <v>1001</v>
      </c>
      <c r="GGO285" s="4">
        <v>32288</v>
      </c>
      <c r="GGP285" s="4">
        <v>32325</v>
      </c>
      <c r="GGQ285" s="39" t="s">
        <v>1024</v>
      </c>
      <c r="GGR285" s="40" t="s">
        <v>14</v>
      </c>
      <c r="GGS285" s="40" t="s">
        <v>21</v>
      </c>
      <c r="GGT285" s="41" t="s">
        <v>28</v>
      </c>
      <c r="GGU285" s="1"/>
      <c r="GGV285" s="1"/>
      <c r="GGW285" s="40">
        <f t="shared" ref="GGW285" si="590">GGP285-GGO285</f>
        <v>37</v>
      </c>
      <c r="GGX285" s="40" t="str">
        <f t="shared" ref="GGX285" si="591">IF(GGW285&lt;90,"U","A")</f>
        <v>U</v>
      </c>
      <c r="GGY285" s="1"/>
      <c r="GGZ285" s="42">
        <v>-110</v>
      </c>
      <c r="GHA285" s="40">
        <v>3</v>
      </c>
      <c r="GHB285" s="40">
        <v>1988</v>
      </c>
      <c r="GHC285" s="40">
        <v>0</v>
      </c>
      <c r="GHD285" s="46" t="s">
        <v>1001</v>
      </c>
      <c r="GHE285" s="4">
        <v>32288</v>
      </c>
      <c r="GHF285" s="4">
        <v>32325</v>
      </c>
      <c r="GHG285" s="39" t="s">
        <v>1024</v>
      </c>
      <c r="GHH285" s="40" t="s">
        <v>14</v>
      </c>
      <c r="GHI285" s="40" t="s">
        <v>21</v>
      </c>
      <c r="GHJ285" s="41" t="s">
        <v>28</v>
      </c>
      <c r="GHK285" s="1"/>
      <c r="GHL285" s="1"/>
      <c r="GHM285" s="40">
        <f t="shared" ref="GHM285" si="592">GHF285-GHE285</f>
        <v>37</v>
      </c>
      <c r="GHN285" s="40" t="str">
        <f t="shared" ref="GHN285" si="593">IF(GHM285&lt;90,"U","A")</f>
        <v>U</v>
      </c>
      <c r="GHO285" s="1"/>
      <c r="GHP285" s="42">
        <v>-110</v>
      </c>
      <c r="GHQ285" s="40">
        <v>3</v>
      </c>
      <c r="GHR285" s="40">
        <v>1988</v>
      </c>
      <c r="GHS285" s="40">
        <v>0</v>
      </c>
      <c r="GHT285" s="46" t="s">
        <v>1001</v>
      </c>
      <c r="GHU285" s="4">
        <v>32288</v>
      </c>
      <c r="GHV285" s="4">
        <v>32325</v>
      </c>
      <c r="GHW285" s="39" t="s">
        <v>1024</v>
      </c>
      <c r="GHX285" s="40" t="s">
        <v>14</v>
      </c>
      <c r="GHY285" s="40" t="s">
        <v>21</v>
      </c>
      <c r="GHZ285" s="41" t="s">
        <v>28</v>
      </c>
      <c r="GIA285" s="1"/>
      <c r="GIB285" s="1"/>
      <c r="GIC285" s="40">
        <f t="shared" ref="GIC285" si="594">GHV285-GHU285</f>
        <v>37</v>
      </c>
      <c r="GID285" s="40" t="str">
        <f t="shared" ref="GID285" si="595">IF(GIC285&lt;90,"U","A")</f>
        <v>U</v>
      </c>
      <c r="GIE285" s="1"/>
      <c r="GIF285" s="42">
        <v>-110</v>
      </c>
      <c r="GIG285" s="40">
        <v>3</v>
      </c>
      <c r="GIH285" s="40">
        <v>1988</v>
      </c>
      <c r="GII285" s="40">
        <v>0</v>
      </c>
      <c r="GIJ285" s="46" t="s">
        <v>1001</v>
      </c>
      <c r="GIK285" s="4">
        <v>32288</v>
      </c>
      <c r="GIL285" s="4">
        <v>32325</v>
      </c>
      <c r="GIM285" s="39" t="s">
        <v>1024</v>
      </c>
      <c r="GIN285" s="40" t="s">
        <v>14</v>
      </c>
      <c r="GIO285" s="40" t="s">
        <v>21</v>
      </c>
      <c r="GIP285" s="41" t="s">
        <v>28</v>
      </c>
      <c r="GIQ285" s="1"/>
      <c r="GIR285" s="1"/>
      <c r="GIS285" s="40">
        <f t="shared" ref="GIS285" si="596">GIL285-GIK285</f>
        <v>37</v>
      </c>
      <c r="GIT285" s="40" t="str">
        <f t="shared" ref="GIT285" si="597">IF(GIS285&lt;90,"U","A")</f>
        <v>U</v>
      </c>
      <c r="GIU285" s="1"/>
      <c r="GIV285" s="42">
        <v>-110</v>
      </c>
      <c r="GIW285" s="40">
        <v>3</v>
      </c>
      <c r="GIX285" s="40">
        <v>1988</v>
      </c>
      <c r="GIY285" s="40">
        <v>0</v>
      </c>
      <c r="GIZ285" s="46" t="s">
        <v>1001</v>
      </c>
      <c r="GJA285" s="4">
        <v>32288</v>
      </c>
      <c r="GJB285" s="4">
        <v>32325</v>
      </c>
      <c r="GJC285" s="39" t="s">
        <v>1024</v>
      </c>
      <c r="GJD285" s="40" t="s">
        <v>14</v>
      </c>
      <c r="GJE285" s="40" t="s">
        <v>21</v>
      </c>
      <c r="GJF285" s="41" t="s">
        <v>28</v>
      </c>
      <c r="GJG285" s="1"/>
      <c r="GJH285" s="1"/>
      <c r="GJI285" s="40">
        <f t="shared" ref="GJI285" si="598">GJB285-GJA285</f>
        <v>37</v>
      </c>
      <c r="GJJ285" s="40" t="str">
        <f t="shared" ref="GJJ285" si="599">IF(GJI285&lt;90,"U","A")</f>
        <v>U</v>
      </c>
      <c r="GJK285" s="1"/>
      <c r="GJL285" s="42">
        <v>-110</v>
      </c>
      <c r="GJM285" s="40">
        <v>3</v>
      </c>
      <c r="GJN285" s="40">
        <v>1988</v>
      </c>
      <c r="GJO285" s="40">
        <v>0</v>
      </c>
      <c r="GJP285" s="46" t="s">
        <v>1001</v>
      </c>
      <c r="GJQ285" s="4">
        <v>32288</v>
      </c>
      <c r="GJR285" s="4">
        <v>32325</v>
      </c>
      <c r="GJS285" s="39" t="s">
        <v>1024</v>
      </c>
      <c r="GJT285" s="40" t="s">
        <v>14</v>
      </c>
      <c r="GJU285" s="40" t="s">
        <v>21</v>
      </c>
      <c r="GJV285" s="41" t="s">
        <v>28</v>
      </c>
      <c r="GJW285" s="1"/>
      <c r="GJX285" s="1"/>
      <c r="GJY285" s="40">
        <f t="shared" ref="GJY285" si="600">GJR285-GJQ285</f>
        <v>37</v>
      </c>
      <c r="GJZ285" s="40" t="str">
        <f t="shared" ref="GJZ285" si="601">IF(GJY285&lt;90,"U","A")</f>
        <v>U</v>
      </c>
      <c r="GKA285" s="1"/>
      <c r="GKB285" s="42">
        <v>-110</v>
      </c>
      <c r="GKC285" s="40">
        <v>3</v>
      </c>
      <c r="GKD285" s="40">
        <v>1988</v>
      </c>
      <c r="GKE285" s="40">
        <v>0</v>
      </c>
      <c r="GKF285" s="46" t="s">
        <v>1001</v>
      </c>
      <c r="GKG285" s="4">
        <v>32288</v>
      </c>
      <c r="GKH285" s="4">
        <v>32325</v>
      </c>
      <c r="GKI285" s="39" t="s">
        <v>1024</v>
      </c>
      <c r="GKJ285" s="40" t="s">
        <v>14</v>
      </c>
      <c r="GKK285" s="40" t="s">
        <v>21</v>
      </c>
      <c r="GKL285" s="41" t="s">
        <v>28</v>
      </c>
      <c r="GKM285" s="1"/>
      <c r="GKN285" s="1"/>
      <c r="GKO285" s="40">
        <f t="shared" ref="GKO285" si="602">GKH285-GKG285</f>
        <v>37</v>
      </c>
      <c r="GKP285" s="40" t="str">
        <f t="shared" ref="GKP285" si="603">IF(GKO285&lt;90,"U","A")</f>
        <v>U</v>
      </c>
      <c r="GKQ285" s="1"/>
      <c r="GKR285" s="42">
        <v>-110</v>
      </c>
      <c r="GKS285" s="40">
        <v>3</v>
      </c>
      <c r="GKT285" s="40">
        <v>1988</v>
      </c>
      <c r="GKU285" s="40">
        <v>0</v>
      </c>
      <c r="GKV285" s="46" t="s">
        <v>1001</v>
      </c>
      <c r="GKW285" s="4">
        <v>32288</v>
      </c>
      <c r="GKX285" s="4">
        <v>32325</v>
      </c>
      <c r="GKY285" s="39" t="s">
        <v>1024</v>
      </c>
      <c r="GKZ285" s="40" t="s">
        <v>14</v>
      </c>
      <c r="GLA285" s="40" t="s">
        <v>21</v>
      </c>
      <c r="GLB285" s="41" t="s">
        <v>28</v>
      </c>
      <c r="GLC285" s="1"/>
      <c r="GLD285" s="1"/>
      <c r="GLE285" s="40">
        <f t="shared" ref="GLE285" si="604">GKX285-GKW285</f>
        <v>37</v>
      </c>
      <c r="GLF285" s="40" t="str">
        <f t="shared" ref="GLF285" si="605">IF(GLE285&lt;90,"U","A")</f>
        <v>U</v>
      </c>
      <c r="GLG285" s="1"/>
      <c r="GLH285" s="42">
        <v>-110</v>
      </c>
      <c r="GLI285" s="40">
        <v>3</v>
      </c>
      <c r="GLJ285" s="40">
        <v>1988</v>
      </c>
      <c r="GLK285" s="40">
        <v>0</v>
      </c>
      <c r="GLL285" s="46" t="s">
        <v>1001</v>
      </c>
      <c r="GLM285" s="4">
        <v>32288</v>
      </c>
      <c r="GLN285" s="4">
        <v>32325</v>
      </c>
      <c r="GLO285" s="39" t="s">
        <v>1024</v>
      </c>
      <c r="GLP285" s="40" t="s">
        <v>14</v>
      </c>
      <c r="GLQ285" s="40" t="s">
        <v>21</v>
      </c>
      <c r="GLR285" s="41" t="s">
        <v>28</v>
      </c>
      <c r="GLS285" s="1"/>
      <c r="GLT285" s="1"/>
      <c r="GLU285" s="40">
        <f t="shared" ref="GLU285" si="606">GLN285-GLM285</f>
        <v>37</v>
      </c>
      <c r="GLV285" s="40" t="str">
        <f t="shared" ref="GLV285" si="607">IF(GLU285&lt;90,"U","A")</f>
        <v>U</v>
      </c>
      <c r="GLW285" s="1"/>
      <c r="GLX285" s="42">
        <v>-110</v>
      </c>
      <c r="GLY285" s="40">
        <v>3</v>
      </c>
      <c r="GLZ285" s="40">
        <v>1988</v>
      </c>
      <c r="GMA285" s="40">
        <v>0</v>
      </c>
      <c r="GMB285" s="46" t="s">
        <v>1001</v>
      </c>
      <c r="GMC285" s="4">
        <v>32288</v>
      </c>
      <c r="GMD285" s="4">
        <v>32325</v>
      </c>
      <c r="GME285" s="39" t="s">
        <v>1024</v>
      </c>
      <c r="GMF285" s="40" t="s">
        <v>14</v>
      </c>
      <c r="GMG285" s="40" t="s">
        <v>21</v>
      </c>
      <c r="GMH285" s="41" t="s">
        <v>28</v>
      </c>
      <c r="GMI285" s="1"/>
      <c r="GMJ285" s="1"/>
      <c r="GMK285" s="40">
        <f t="shared" ref="GMK285" si="608">GMD285-GMC285</f>
        <v>37</v>
      </c>
      <c r="GML285" s="40" t="str">
        <f t="shared" ref="GML285" si="609">IF(GMK285&lt;90,"U","A")</f>
        <v>U</v>
      </c>
      <c r="GMM285" s="1"/>
      <c r="GMN285" s="42">
        <v>-110</v>
      </c>
      <c r="GMO285" s="40">
        <v>3</v>
      </c>
      <c r="GMP285" s="40">
        <v>1988</v>
      </c>
      <c r="GMQ285" s="40">
        <v>0</v>
      </c>
      <c r="GMR285" s="46" t="s">
        <v>1001</v>
      </c>
      <c r="GMS285" s="4">
        <v>32288</v>
      </c>
      <c r="GMT285" s="4">
        <v>32325</v>
      </c>
      <c r="GMU285" s="39" t="s">
        <v>1024</v>
      </c>
      <c r="GMV285" s="40" t="s">
        <v>14</v>
      </c>
      <c r="GMW285" s="40" t="s">
        <v>21</v>
      </c>
      <c r="GMX285" s="41" t="s">
        <v>28</v>
      </c>
      <c r="GMY285" s="1"/>
      <c r="GMZ285" s="1"/>
      <c r="GNA285" s="40">
        <f t="shared" ref="GNA285" si="610">GMT285-GMS285</f>
        <v>37</v>
      </c>
      <c r="GNB285" s="40" t="str">
        <f t="shared" ref="GNB285" si="611">IF(GNA285&lt;90,"U","A")</f>
        <v>U</v>
      </c>
      <c r="GNC285" s="1"/>
      <c r="GND285" s="42">
        <v>-110</v>
      </c>
      <c r="GNE285" s="40">
        <v>3</v>
      </c>
      <c r="GNF285" s="40">
        <v>1988</v>
      </c>
      <c r="GNG285" s="40">
        <v>0</v>
      </c>
      <c r="GNH285" s="46" t="s">
        <v>1001</v>
      </c>
      <c r="GNI285" s="4">
        <v>32288</v>
      </c>
      <c r="GNJ285" s="4">
        <v>32325</v>
      </c>
      <c r="GNK285" s="39" t="s">
        <v>1024</v>
      </c>
      <c r="GNL285" s="40" t="s">
        <v>14</v>
      </c>
      <c r="GNM285" s="40" t="s">
        <v>21</v>
      </c>
      <c r="GNN285" s="41" t="s">
        <v>28</v>
      </c>
      <c r="GNO285" s="1"/>
      <c r="GNP285" s="1"/>
      <c r="GNQ285" s="40">
        <f t="shared" ref="GNQ285" si="612">GNJ285-GNI285</f>
        <v>37</v>
      </c>
      <c r="GNR285" s="40" t="str">
        <f t="shared" ref="GNR285" si="613">IF(GNQ285&lt;90,"U","A")</f>
        <v>U</v>
      </c>
      <c r="GNS285" s="1"/>
      <c r="GNT285" s="42">
        <v>-110</v>
      </c>
      <c r="GNU285" s="40">
        <v>3</v>
      </c>
      <c r="GNV285" s="40">
        <v>1988</v>
      </c>
      <c r="GNW285" s="40">
        <v>0</v>
      </c>
      <c r="GNX285" s="46" t="s">
        <v>1001</v>
      </c>
      <c r="GNY285" s="4">
        <v>32288</v>
      </c>
      <c r="GNZ285" s="4">
        <v>32325</v>
      </c>
      <c r="GOA285" s="39" t="s">
        <v>1024</v>
      </c>
      <c r="GOB285" s="40" t="s">
        <v>14</v>
      </c>
      <c r="GOC285" s="40" t="s">
        <v>21</v>
      </c>
      <c r="GOD285" s="41" t="s">
        <v>28</v>
      </c>
      <c r="GOE285" s="1"/>
      <c r="GOF285" s="1"/>
      <c r="GOG285" s="40">
        <f t="shared" ref="GOG285" si="614">GNZ285-GNY285</f>
        <v>37</v>
      </c>
      <c r="GOH285" s="40" t="str">
        <f t="shared" ref="GOH285" si="615">IF(GOG285&lt;90,"U","A")</f>
        <v>U</v>
      </c>
      <c r="GOI285" s="1"/>
      <c r="GOJ285" s="42">
        <v>-110</v>
      </c>
      <c r="GOK285" s="40">
        <v>3</v>
      </c>
      <c r="GOL285" s="40">
        <v>1988</v>
      </c>
      <c r="GOM285" s="40">
        <v>0</v>
      </c>
      <c r="GON285" s="46" t="s">
        <v>1001</v>
      </c>
      <c r="GOO285" s="4">
        <v>32288</v>
      </c>
      <c r="GOP285" s="4">
        <v>32325</v>
      </c>
      <c r="GOQ285" s="39" t="s">
        <v>1024</v>
      </c>
      <c r="GOR285" s="40" t="s">
        <v>14</v>
      </c>
      <c r="GOS285" s="40" t="s">
        <v>21</v>
      </c>
      <c r="GOT285" s="41" t="s">
        <v>28</v>
      </c>
      <c r="GOU285" s="1"/>
      <c r="GOV285" s="1"/>
      <c r="GOW285" s="40">
        <f t="shared" ref="GOW285" si="616">GOP285-GOO285</f>
        <v>37</v>
      </c>
      <c r="GOX285" s="40" t="str">
        <f t="shared" ref="GOX285" si="617">IF(GOW285&lt;90,"U","A")</f>
        <v>U</v>
      </c>
      <c r="GOY285" s="1"/>
      <c r="GOZ285" s="42">
        <v>-110</v>
      </c>
      <c r="GPA285" s="40">
        <v>3</v>
      </c>
      <c r="GPB285" s="40">
        <v>1988</v>
      </c>
      <c r="GPC285" s="40">
        <v>0</v>
      </c>
      <c r="GPD285" s="46" t="s">
        <v>1001</v>
      </c>
      <c r="GPE285" s="4">
        <v>32288</v>
      </c>
      <c r="GPF285" s="4">
        <v>32325</v>
      </c>
      <c r="GPG285" s="39" t="s">
        <v>1024</v>
      </c>
      <c r="GPH285" s="40" t="s">
        <v>14</v>
      </c>
      <c r="GPI285" s="40" t="s">
        <v>21</v>
      </c>
      <c r="GPJ285" s="41" t="s">
        <v>28</v>
      </c>
      <c r="GPK285" s="1"/>
      <c r="GPL285" s="1"/>
      <c r="GPM285" s="40">
        <f t="shared" ref="GPM285" si="618">GPF285-GPE285</f>
        <v>37</v>
      </c>
      <c r="GPN285" s="40" t="str">
        <f t="shared" ref="GPN285" si="619">IF(GPM285&lt;90,"U","A")</f>
        <v>U</v>
      </c>
      <c r="GPO285" s="1"/>
      <c r="GPP285" s="42">
        <v>-110</v>
      </c>
      <c r="GPQ285" s="40">
        <v>3</v>
      </c>
      <c r="GPR285" s="40">
        <v>1988</v>
      </c>
      <c r="GPS285" s="40">
        <v>0</v>
      </c>
      <c r="GPT285" s="46" t="s">
        <v>1001</v>
      </c>
      <c r="GPU285" s="4">
        <v>32288</v>
      </c>
      <c r="GPV285" s="4">
        <v>32325</v>
      </c>
      <c r="GPW285" s="39" t="s">
        <v>1024</v>
      </c>
      <c r="GPX285" s="40" t="s">
        <v>14</v>
      </c>
      <c r="GPY285" s="40" t="s">
        <v>21</v>
      </c>
      <c r="GPZ285" s="41" t="s">
        <v>28</v>
      </c>
      <c r="GQA285" s="1"/>
      <c r="GQB285" s="1"/>
      <c r="GQC285" s="40">
        <f t="shared" ref="GQC285" si="620">GPV285-GPU285</f>
        <v>37</v>
      </c>
      <c r="GQD285" s="40" t="str">
        <f t="shared" ref="GQD285" si="621">IF(GQC285&lt;90,"U","A")</f>
        <v>U</v>
      </c>
      <c r="GQE285" s="1"/>
      <c r="GQF285" s="42">
        <v>-110</v>
      </c>
      <c r="GQG285" s="40">
        <v>3</v>
      </c>
      <c r="GQH285" s="40">
        <v>1988</v>
      </c>
      <c r="GQI285" s="40">
        <v>0</v>
      </c>
      <c r="GQJ285" s="46" t="s">
        <v>1001</v>
      </c>
      <c r="GQK285" s="4">
        <v>32288</v>
      </c>
      <c r="GQL285" s="4">
        <v>32325</v>
      </c>
      <c r="GQM285" s="39" t="s">
        <v>1024</v>
      </c>
      <c r="GQN285" s="40" t="s">
        <v>14</v>
      </c>
      <c r="GQO285" s="40" t="s">
        <v>21</v>
      </c>
      <c r="GQP285" s="41" t="s">
        <v>28</v>
      </c>
      <c r="GQQ285" s="1"/>
      <c r="GQR285" s="1"/>
      <c r="GQS285" s="40">
        <f t="shared" ref="GQS285" si="622">GQL285-GQK285</f>
        <v>37</v>
      </c>
      <c r="GQT285" s="40" t="str">
        <f t="shared" ref="GQT285" si="623">IF(GQS285&lt;90,"U","A")</f>
        <v>U</v>
      </c>
      <c r="GQU285" s="1"/>
      <c r="GQV285" s="42">
        <v>-110</v>
      </c>
      <c r="GQW285" s="40">
        <v>3</v>
      </c>
      <c r="GQX285" s="40">
        <v>1988</v>
      </c>
      <c r="GQY285" s="40">
        <v>0</v>
      </c>
      <c r="GQZ285" s="46" t="s">
        <v>1001</v>
      </c>
      <c r="GRA285" s="4">
        <v>32288</v>
      </c>
      <c r="GRB285" s="4">
        <v>32325</v>
      </c>
      <c r="GRC285" s="39" t="s">
        <v>1024</v>
      </c>
      <c r="GRD285" s="40" t="s">
        <v>14</v>
      </c>
      <c r="GRE285" s="40" t="s">
        <v>21</v>
      </c>
      <c r="GRF285" s="41" t="s">
        <v>28</v>
      </c>
      <c r="GRG285" s="1"/>
      <c r="GRH285" s="1"/>
      <c r="GRI285" s="40">
        <f t="shared" ref="GRI285" si="624">GRB285-GRA285</f>
        <v>37</v>
      </c>
      <c r="GRJ285" s="40" t="str">
        <f t="shared" ref="GRJ285" si="625">IF(GRI285&lt;90,"U","A")</f>
        <v>U</v>
      </c>
      <c r="GRK285" s="1"/>
      <c r="GRL285" s="42">
        <v>-110</v>
      </c>
      <c r="GRM285" s="40">
        <v>3</v>
      </c>
      <c r="GRN285" s="40">
        <v>1988</v>
      </c>
      <c r="GRO285" s="40">
        <v>0</v>
      </c>
      <c r="GRP285" s="46" t="s">
        <v>1001</v>
      </c>
      <c r="GRQ285" s="4">
        <v>32288</v>
      </c>
      <c r="GRR285" s="4">
        <v>32325</v>
      </c>
      <c r="GRS285" s="39" t="s">
        <v>1024</v>
      </c>
      <c r="GRT285" s="40" t="s">
        <v>14</v>
      </c>
      <c r="GRU285" s="40" t="s">
        <v>21</v>
      </c>
      <c r="GRV285" s="41" t="s">
        <v>28</v>
      </c>
      <c r="GRW285" s="1"/>
      <c r="GRX285" s="1"/>
      <c r="GRY285" s="40">
        <f t="shared" ref="GRY285" si="626">GRR285-GRQ285</f>
        <v>37</v>
      </c>
      <c r="GRZ285" s="40" t="str">
        <f t="shared" ref="GRZ285" si="627">IF(GRY285&lt;90,"U","A")</f>
        <v>U</v>
      </c>
      <c r="GSA285" s="1"/>
      <c r="GSB285" s="42">
        <v>-110</v>
      </c>
      <c r="GSC285" s="40">
        <v>3</v>
      </c>
      <c r="GSD285" s="40">
        <v>1988</v>
      </c>
      <c r="GSE285" s="40">
        <v>0</v>
      </c>
      <c r="GSF285" s="46" t="s">
        <v>1001</v>
      </c>
      <c r="GSG285" s="4">
        <v>32288</v>
      </c>
      <c r="GSH285" s="4">
        <v>32325</v>
      </c>
      <c r="GSI285" s="39" t="s">
        <v>1024</v>
      </c>
      <c r="GSJ285" s="40" t="s">
        <v>14</v>
      </c>
      <c r="GSK285" s="40" t="s">
        <v>21</v>
      </c>
      <c r="GSL285" s="41" t="s">
        <v>28</v>
      </c>
      <c r="GSM285" s="1"/>
      <c r="GSN285" s="1"/>
      <c r="GSO285" s="40">
        <f t="shared" ref="GSO285" si="628">GSH285-GSG285</f>
        <v>37</v>
      </c>
      <c r="GSP285" s="40" t="str">
        <f t="shared" ref="GSP285" si="629">IF(GSO285&lt;90,"U","A")</f>
        <v>U</v>
      </c>
      <c r="GSQ285" s="1"/>
      <c r="GSR285" s="42">
        <v>-110</v>
      </c>
      <c r="GSS285" s="40">
        <v>3</v>
      </c>
      <c r="GST285" s="40">
        <v>1988</v>
      </c>
      <c r="GSU285" s="40">
        <v>0</v>
      </c>
      <c r="GSV285" s="46" t="s">
        <v>1001</v>
      </c>
      <c r="GSW285" s="4">
        <v>32288</v>
      </c>
      <c r="GSX285" s="4">
        <v>32325</v>
      </c>
      <c r="GSY285" s="39" t="s">
        <v>1024</v>
      </c>
      <c r="GSZ285" s="40" t="s">
        <v>14</v>
      </c>
      <c r="GTA285" s="40" t="s">
        <v>21</v>
      </c>
      <c r="GTB285" s="41" t="s">
        <v>28</v>
      </c>
      <c r="GTC285" s="1"/>
      <c r="GTD285" s="1"/>
      <c r="GTE285" s="40">
        <f t="shared" ref="GTE285" si="630">GSX285-GSW285</f>
        <v>37</v>
      </c>
      <c r="GTF285" s="40" t="str">
        <f t="shared" ref="GTF285" si="631">IF(GTE285&lt;90,"U","A")</f>
        <v>U</v>
      </c>
      <c r="GTG285" s="1"/>
      <c r="GTH285" s="42">
        <v>-110</v>
      </c>
      <c r="GTI285" s="40">
        <v>3</v>
      </c>
      <c r="GTJ285" s="40">
        <v>1988</v>
      </c>
      <c r="GTK285" s="40">
        <v>0</v>
      </c>
      <c r="GTL285" s="46" t="s">
        <v>1001</v>
      </c>
      <c r="GTM285" s="4">
        <v>32288</v>
      </c>
      <c r="GTN285" s="4">
        <v>32325</v>
      </c>
      <c r="GTO285" s="39" t="s">
        <v>1024</v>
      </c>
      <c r="GTP285" s="40" t="s">
        <v>14</v>
      </c>
      <c r="GTQ285" s="40" t="s">
        <v>21</v>
      </c>
      <c r="GTR285" s="41" t="s">
        <v>28</v>
      </c>
      <c r="GTS285" s="1"/>
      <c r="GTT285" s="1"/>
      <c r="GTU285" s="40">
        <f t="shared" ref="GTU285" si="632">GTN285-GTM285</f>
        <v>37</v>
      </c>
      <c r="GTV285" s="40" t="str">
        <f t="shared" ref="GTV285" si="633">IF(GTU285&lt;90,"U","A")</f>
        <v>U</v>
      </c>
      <c r="GTW285" s="1"/>
      <c r="GTX285" s="42">
        <v>-110</v>
      </c>
      <c r="GTY285" s="40">
        <v>3</v>
      </c>
      <c r="GTZ285" s="40">
        <v>1988</v>
      </c>
      <c r="GUA285" s="40">
        <v>0</v>
      </c>
      <c r="GUB285" s="46" t="s">
        <v>1001</v>
      </c>
      <c r="GUC285" s="4">
        <v>32288</v>
      </c>
      <c r="GUD285" s="4">
        <v>32325</v>
      </c>
      <c r="GUE285" s="39" t="s">
        <v>1024</v>
      </c>
      <c r="GUF285" s="40" t="s">
        <v>14</v>
      </c>
      <c r="GUG285" s="40" t="s">
        <v>21</v>
      </c>
      <c r="GUH285" s="41" t="s">
        <v>28</v>
      </c>
      <c r="GUI285" s="1"/>
      <c r="GUJ285" s="1"/>
      <c r="GUK285" s="40">
        <f t="shared" ref="GUK285" si="634">GUD285-GUC285</f>
        <v>37</v>
      </c>
      <c r="GUL285" s="40" t="str">
        <f t="shared" ref="GUL285" si="635">IF(GUK285&lt;90,"U","A")</f>
        <v>U</v>
      </c>
      <c r="GUM285" s="1"/>
      <c r="GUN285" s="42">
        <v>-110</v>
      </c>
      <c r="GUO285" s="40">
        <v>3</v>
      </c>
      <c r="GUP285" s="40">
        <v>1988</v>
      </c>
      <c r="GUQ285" s="40">
        <v>0</v>
      </c>
      <c r="GUR285" s="46" t="s">
        <v>1001</v>
      </c>
      <c r="GUS285" s="4">
        <v>32288</v>
      </c>
      <c r="GUT285" s="4">
        <v>32325</v>
      </c>
      <c r="GUU285" s="39" t="s">
        <v>1024</v>
      </c>
      <c r="GUV285" s="40" t="s">
        <v>14</v>
      </c>
      <c r="GUW285" s="40" t="s">
        <v>21</v>
      </c>
      <c r="GUX285" s="41" t="s">
        <v>28</v>
      </c>
      <c r="GUY285" s="1"/>
      <c r="GUZ285" s="1"/>
      <c r="GVA285" s="40">
        <f t="shared" ref="GVA285" si="636">GUT285-GUS285</f>
        <v>37</v>
      </c>
      <c r="GVB285" s="40" t="str">
        <f t="shared" ref="GVB285" si="637">IF(GVA285&lt;90,"U","A")</f>
        <v>U</v>
      </c>
      <c r="GVC285" s="1"/>
      <c r="GVD285" s="42">
        <v>-110</v>
      </c>
      <c r="GVE285" s="40">
        <v>3</v>
      </c>
      <c r="GVF285" s="40">
        <v>1988</v>
      </c>
      <c r="GVG285" s="40">
        <v>0</v>
      </c>
      <c r="GVH285" s="46" t="s">
        <v>1001</v>
      </c>
      <c r="GVI285" s="4">
        <v>32288</v>
      </c>
      <c r="GVJ285" s="4">
        <v>32325</v>
      </c>
      <c r="GVK285" s="39" t="s">
        <v>1024</v>
      </c>
      <c r="GVL285" s="40" t="s">
        <v>14</v>
      </c>
      <c r="GVM285" s="40" t="s">
        <v>21</v>
      </c>
      <c r="GVN285" s="41" t="s">
        <v>28</v>
      </c>
      <c r="GVO285" s="1"/>
      <c r="GVP285" s="1"/>
      <c r="GVQ285" s="40">
        <f t="shared" ref="GVQ285" si="638">GVJ285-GVI285</f>
        <v>37</v>
      </c>
      <c r="GVR285" s="40" t="str">
        <f t="shared" ref="GVR285" si="639">IF(GVQ285&lt;90,"U","A")</f>
        <v>U</v>
      </c>
      <c r="GVS285" s="1"/>
      <c r="GVT285" s="42">
        <v>-110</v>
      </c>
      <c r="GVU285" s="40">
        <v>3</v>
      </c>
      <c r="GVV285" s="40">
        <v>1988</v>
      </c>
      <c r="GVW285" s="40">
        <v>0</v>
      </c>
      <c r="GVX285" s="46" t="s">
        <v>1001</v>
      </c>
      <c r="GVY285" s="4">
        <v>32288</v>
      </c>
      <c r="GVZ285" s="4">
        <v>32325</v>
      </c>
      <c r="GWA285" s="39" t="s">
        <v>1024</v>
      </c>
      <c r="GWB285" s="40" t="s">
        <v>14</v>
      </c>
      <c r="GWC285" s="40" t="s">
        <v>21</v>
      </c>
      <c r="GWD285" s="41" t="s">
        <v>28</v>
      </c>
      <c r="GWE285" s="1"/>
      <c r="GWF285" s="1"/>
      <c r="GWG285" s="40">
        <f t="shared" ref="GWG285" si="640">GVZ285-GVY285</f>
        <v>37</v>
      </c>
      <c r="GWH285" s="40" t="str">
        <f t="shared" ref="GWH285" si="641">IF(GWG285&lt;90,"U","A")</f>
        <v>U</v>
      </c>
      <c r="GWI285" s="1"/>
      <c r="GWJ285" s="42">
        <v>-110</v>
      </c>
      <c r="GWK285" s="40">
        <v>3</v>
      </c>
      <c r="GWL285" s="40">
        <v>1988</v>
      </c>
      <c r="GWM285" s="40">
        <v>0</v>
      </c>
      <c r="GWN285" s="46" t="s">
        <v>1001</v>
      </c>
      <c r="GWO285" s="4">
        <v>32288</v>
      </c>
      <c r="GWP285" s="4">
        <v>32325</v>
      </c>
      <c r="GWQ285" s="39" t="s">
        <v>1024</v>
      </c>
      <c r="GWR285" s="40" t="s">
        <v>14</v>
      </c>
      <c r="GWS285" s="40" t="s">
        <v>21</v>
      </c>
      <c r="GWT285" s="41" t="s">
        <v>28</v>
      </c>
      <c r="GWU285" s="1"/>
      <c r="GWV285" s="1"/>
      <c r="GWW285" s="40">
        <f t="shared" ref="GWW285" si="642">GWP285-GWO285</f>
        <v>37</v>
      </c>
      <c r="GWX285" s="40" t="str">
        <f t="shared" ref="GWX285" si="643">IF(GWW285&lt;90,"U","A")</f>
        <v>U</v>
      </c>
      <c r="GWY285" s="1"/>
      <c r="GWZ285" s="42">
        <v>-110</v>
      </c>
      <c r="GXA285" s="40">
        <v>3</v>
      </c>
      <c r="GXB285" s="40">
        <v>1988</v>
      </c>
      <c r="GXC285" s="40">
        <v>0</v>
      </c>
      <c r="GXD285" s="46" t="s">
        <v>1001</v>
      </c>
      <c r="GXE285" s="4">
        <v>32288</v>
      </c>
      <c r="GXF285" s="4">
        <v>32325</v>
      </c>
      <c r="GXG285" s="39" t="s">
        <v>1024</v>
      </c>
      <c r="GXH285" s="40" t="s">
        <v>14</v>
      </c>
      <c r="GXI285" s="40" t="s">
        <v>21</v>
      </c>
      <c r="GXJ285" s="41" t="s">
        <v>28</v>
      </c>
      <c r="GXK285" s="1"/>
      <c r="GXL285" s="1"/>
      <c r="GXM285" s="40">
        <f t="shared" ref="GXM285" si="644">GXF285-GXE285</f>
        <v>37</v>
      </c>
      <c r="GXN285" s="40" t="str">
        <f t="shared" ref="GXN285" si="645">IF(GXM285&lt;90,"U","A")</f>
        <v>U</v>
      </c>
      <c r="GXO285" s="1"/>
      <c r="GXP285" s="42">
        <v>-110</v>
      </c>
      <c r="GXQ285" s="40">
        <v>3</v>
      </c>
      <c r="GXR285" s="40">
        <v>1988</v>
      </c>
      <c r="GXS285" s="40">
        <v>0</v>
      </c>
      <c r="GXT285" s="46" t="s">
        <v>1001</v>
      </c>
      <c r="GXU285" s="4">
        <v>32288</v>
      </c>
      <c r="GXV285" s="4">
        <v>32325</v>
      </c>
      <c r="GXW285" s="39" t="s">
        <v>1024</v>
      </c>
      <c r="GXX285" s="40" t="s">
        <v>14</v>
      </c>
      <c r="GXY285" s="40" t="s">
        <v>21</v>
      </c>
      <c r="GXZ285" s="41" t="s">
        <v>28</v>
      </c>
      <c r="GYA285" s="1"/>
      <c r="GYB285" s="1"/>
      <c r="GYC285" s="40">
        <f t="shared" ref="GYC285" si="646">GXV285-GXU285</f>
        <v>37</v>
      </c>
      <c r="GYD285" s="40" t="str">
        <f t="shared" ref="GYD285" si="647">IF(GYC285&lt;90,"U","A")</f>
        <v>U</v>
      </c>
      <c r="GYE285" s="1"/>
      <c r="GYF285" s="42">
        <v>-110</v>
      </c>
      <c r="GYG285" s="40">
        <v>3</v>
      </c>
      <c r="GYH285" s="40">
        <v>1988</v>
      </c>
      <c r="GYI285" s="40">
        <v>0</v>
      </c>
      <c r="GYJ285" s="46" t="s">
        <v>1001</v>
      </c>
      <c r="GYK285" s="4">
        <v>32288</v>
      </c>
      <c r="GYL285" s="4">
        <v>32325</v>
      </c>
      <c r="GYM285" s="39" t="s">
        <v>1024</v>
      </c>
      <c r="GYN285" s="40" t="s">
        <v>14</v>
      </c>
      <c r="GYO285" s="40" t="s">
        <v>21</v>
      </c>
      <c r="GYP285" s="41" t="s">
        <v>28</v>
      </c>
      <c r="GYQ285" s="1"/>
      <c r="GYR285" s="1"/>
      <c r="GYS285" s="40">
        <f t="shared" ref="GYS285" si="648">GYL285-GYK285</f>
        <v>37</v>
      </c>
      <c r="GYT285" s="40" t="str">
        <f t="shared" ref="GYT285" si="649">IF(GYS285&lt;90,"U","A")</f>
        <v>U</v>
      </c>
      <c r="GYU285" s="1"/>
      <c r="GYV285" s="42">
        <v>-110</v>
      </c>
      <c r="GYW285" s="40">
        <v>3</v>
      </c>
      <c r="GYX285" s="40">
        <v>1988</v>
      </c>
      <c r="GYY285" s="40">
        <v>0</v>
      </c>
      <c r="GYZ285" s="46" t="s">
        <v>1001</v>
      </c>
      <c r="GZA285" s="4">
        <v>32288</v>
      </c>
      <c r="GZB285" s="4">
        <v>32325</v>
      </c>
      <c r="GZC285" s="39" t="s">
        <v>1024</v>
      </c>
      <c r="GZD285" s="40" t="s">
        <v>14</v>
      </c>
      <c r="GZE285" s="40" t="s">
        <v>21</v>
      </c>
      <c r="GZF285" s="41" t="s">
        <v>28</v>
      </c>
      <c r="GZG285" s="1"/>
      <c r="GZH285" s="1"/>
      <c r="GZI285" s="40">
        <f t="shared" ref="GZI285" si="650">GZB285-GZA285</f>
        <v>37</v>
      </c>
      <c r="GZJ285" s="40" t="str">
        <f t="shared" ref="GZJ285" si="651">IF(GZI285&lt;90,"U","A")</f>
        <v>U</v>
      </c>
      <c r="GZK285" s="1"/>
      <c r="GZL285" s="42">
        <v>-110</v>
      </c>
      <c r="GZM285" s="40">
        <v>3</v>
      </c>
      <c r="GZN285" s="40">
        <v>1988</v>
      </c>
      <c r="GZO285" s="40">
        <v>0</v>
      </c>
      <c r="GZP285" s="46" t="s">
        <v>1001</v>
      </c>
      <c r="GZQ285" s="4">
        <v>32288</v>
      </c>
      <c r="GZR285" s="4">
        <v>32325</v>
      </c>
      <c r="GZS285" s="39" t="s">
        <v>1024</v>
      </c>
      <c r="GZT285" s="40" t="s">
        <v>14</v>
      </c>
      <c r="GZU285" s="40" t="s">
        <v>21</v>
      </c>
      <c r="GZV285" s="41" t="s">
        <v>28</v>
      </c>
      <c r="GZW285" s="1"/>
      <c r="GZX285" s="1"/>
      <c r="GZY285" s="40">
        <f t="shared" ref="GZY285" si="652">GZR285-GZQ285</f>
        <v>37</v>
      </c>
      <c r="GZZ285" s="40" t="str">
        <f t="shared" ref="GZZ285" si="653">IF(GZY285&lt;90,"U","A")</f>
        <v>U</v>
      </c>
      <c r="HAA285" s="1"/>
      <c r="HAB285" s="42">
        <v>-110</v>
      </c>
      <c r="HAC285" s="40">
        <v>3</v>
      </c>
      <c r="HAD285" s="40">
        <v>1988</v>
      </c>
      <c r="HAE285" s="40">
        <v>0</v>
      </c>
      <c r="HAF285" s="46" t="s">
        <v>1001</v>
      </c>
      <c r="HAG285" s="4">
        <v>32288</v>
      </c>
      <c r="HAH285" s="4">
        <v>32325</v>
      </c>
      <c r="HAI285" s="39" t="s">
        <v>1024</v>
      </c>
      <c r="HAJ285" s="40" t="s">
        <v>14</v>
      </c>
      <c r="HAK285" s="40" t="s">
        <v>21</v>
      </c>
      <c r="HAL285" s="41" t="s">
        <v>28</v>
      </c>
      <c r="HAM285" s="1"/>
      <c r="HAN285" s="1"/>
      <c r="HAO285" s="40">
        <f t="shared" ref="HAO285" si="654">HAH285-HAG285</f>
        <v>37</v>
      </c>
      <c r="HAP285" s="40" t="str">
        <f t="shared" ref="HAP285" si="655">IF(HAO285&lt;90,"U","A")</f>
        <v>U</v>
      </c>
      <c r="HAQ285" s="1"/>
      <c r="HAR285" s="42">
        <v>-110</v>
      </c>
      <c r="HAS285" s="40">
        <v>3</v>
      </c>
      <c r="HAT285" s="40">
        <v>1988</v>
      </c>
      <c r="HAU285" s="40">
        <v>0</v>
      </c>
      <c r="HAV285" s="46" t="s">
        <v>1001</v>
      </c>
      <c r="HAW285" s="4">
        <v>32288</v>
      </c>
      <c r="HAX285" s="4">
        <v>32325</v>
      </c>
      <c r="HAY285" s="39" t="s">
        <v>1024</v>
      </c>
      <c r="HAZ285" s="40" t="s">
        <v>14</v>
      </c>
      <c r="HBA285" s="40" t="s">
        <v>21</v>
      </c>
      <c r="HBB285" s="41" t="s">
        <v>28</v>
      </c>
      <c r="HBC285" s="1"/>
      <c r="HBD285" s="1"/>
      <c r="HBE285" s="40">
        <f t="shared" ref="HBE285" si="656">HAX285-HAW285</f>
        <v>37</v>
      </c>
      <c r="HBF285" s="40" t="str">
        <f t="shared" ref="HBF285" si="657">IF(HBE285&lt;90,"U","A")</f>
        <v>U</v>
      </c>
      <c r="HBG285" s="1"/>
      <c r="HBH285" s="42">
        <v>-110</v>
      </c>
      <c r="HBI285" s="40">
        <v>3</v>
      </c>
      <c r="HBJ285" s="40">
        <v>1988</v>
      </c>
      <c r="HBK285" s="40">
        <v>0</v>
      </c>
      <c r="HBL285" s="46" t="s">
        <v>1001</v>
      </c>
      <c r="HBM285" s="4">
        <v>32288</v>
      </c>
      <c r="HBN285" s="4">
        <v>32325</v>
      </c>
      <c r="HBO285" s="39" t="s">
        <v>1024</v>
      </c>
      <c r="HBP285" s="40" t="s">
        <v>14</v>
      </c>
      <c r="HBQ285" s="40" t="s">
        <v>21</v>
      </c>
      <c r="HBR285" s="41" t="s">
        <v>28</v>
      </c>
      <c r="HBS285" s="1"/>
      <c r="HBT285" s="1"/>
      <c r="HBU285" s="40">
        <f t="shared" ref="HBU285" si="658">HBN285-HBM285</f>
        <v>37</v>
      </c>
      <c r="HBV285" s="40" t="str">
        <f t="shared" ref="HBV285" si="659">IF(HBU285&lt;90,"U","A")</f>
        <v>U</v>
      </c>
      <c r="HBW285" s="1"/>
      <c r="HBX285" s="42">
        <v>-110</v>
      </c>
      <c r="HBY285" s="40">
        <v>3</v>
      </c>
      <c r="HBZ285" s="40">
        <v>1988</v>
      </c>
      <c r="HCA285" s="40">
        <v>0</v>
      </c>
      <c r="HCB285" s="46" t="s">
        <v>1001</v>
      </c>
      <c r="HCC285" s="4">
        <v>32288</v>
      </c>
      <c r="HCD285" s="4">
        <v>32325</v>
      </c>
      <c r="HCE285" s="39" t="s">
        <v>1024</v>
      </c>
      <c r="HCF285" s="40" t="s">
        <v>14</v>
      </c>
      <c r="HCG285" s="40" t="s">
        <v>21</v>
      </c>
      <c r="HCH285" s="41" t="s">
        <v>28</v>
      </c>
      <c r="HCI285" s="1"/>
      <c r="HCJ285" s="1"/>
      <c r="HCK285" s="40">
        <f t="shared" ref="HCK285" si="660">HCD285-HCC285</f>
        <v>37</v>
      </c>
      <c r="HCL285" s="40" t="str">
        <f t="shared" ref="HCL285" si="661">IF(HCK285&lt;90,"U","A")</f>
        <v>U</v>
      </c>
      <c r="HCM285" s="1"/>
      <c r="HCN285" s="42">
        <v>-110</v>
      </c>
      <c r="HCO285" s="40">
        <v>3</v>
      </c>
      <c r="HCP285" s="40">
        <v>1988</v>
      </c>
      <c r="HCQ285" s="40">
        <v>0</v>
      </c>
      <c r="HCR285" s="46" t="s">
        <v>1001</v>
      </c>
      <c r="HCS285" s="4">
        <v>32288</v>
      </c>
      <c r="HCT285" s="4">
        <v>32325</v>
      </c>
      <c r="HCU285" s="39" t="s">
        <v>1024</v>
      </c>
      <c r="HCV285" s="40" t="s">
        <v>14</v>
      </c>
      <c r="HCW285" s="40" t="s">
        <v>21</v>
      </c>
      <c r="HCX285" s="41" t="s">
        <v>28</v>
      </c>
      <c r="HCY285" s="1"/>
      <c r="HCZ285" s="1"/>
      <c r="HDA285" s="40">
        <f t="shared" ref="HDA285" si="662">HCT285-HCS285</f>
        <v>37</v>
      </c>
      <c r="HDB285" s="40" t="str">
        <f t="shared" ref="HDB285" si="663">IF(HDA285&lt;90,"U","A")</f>
        <v>U</v>
      </c>
      <c r="HDC285" s="1"/>
      <c r="HDD285" s="42">
        <v>-110</v>
      </c>
      <c r="HDE285" s="40">
        <v>3</v>
      </c>
      <c r="HDF285" s="40">
        <v>1988</v>
      </c>
      <c r="HDG285" s="40">
        <v>0</v>
      </c>
      <c r="HDH285" s="46" t="s">
        <v>1001</v>
      </c>
      <c r="HDI285" s="4">
        <v>32288</v>
      </c>
      <c r="HDJ285" s="4">
        <v>32325</v>
      </c>
      <c r="HDK285" s="39" t="s">
        <v>1024</v>
      </c>
      <c r="HDL285" s="40" t="s">
        <v>14</v>
      </c>
      <c r="HDM285" s="40" t="s">
        <v>21</v>
      </c>
      <c r="HDN285" s="41" t="s">
        <v>28</v>
      </c>
      <c r="HDO285" s="1"/>
      <c r="HDP285" s="1"/>
      <c r="HDQ285" s="40">
        <f t="shared" ref="HDQ285" si="664">HDJ285-HDI285</f>
        <v>37</v>
      </c>
      <c r="HDR285" s="40" t="str">
        <f t="shared" ref="HDR285" si="665">IF(HDQ285&lt;90,"U","A")</f>
        <v>U</v>
      </c>
      <c r="HDS285" s="1"/>
      <c r="HDT285" s="42">
        <v>-110</v>
      </c>
      <c r="HDU285" s="40">
        <v>3</v>
      </c>
      <c r="HDV285" s="40">
        <v>1988</v>
      </c>
      <c r="HDW285" s="40">
        <v>0</v>
      </c>
      <c r="HDX285" s="46" t="s">
        <v>1001</v>
      </c>
      <c r="HDY285" s="4">
        <v>32288</v>
      </c>
      <c r="HDZ285" s="4">
        <v>32325</v>
      </c>
      <c r="HEA285" s="39" t="s">
        <v>1024</v>
      </c>
      <c r="HEB285" s="40" t="s">
        <v>14</v>
      </c>
      <c r="HEC285" s="40" t="s">
        <v>21</v>
      </c>
      <c r="HED285" s="41" t="s">
        <v>28</v>
      </c>
      <c r="HEE285" s="1"/>
      <c r="HEF285" s="1"/>
      <c r="HEG285" s="40">
        <f t="shared" ref="HEG285" si="666">HDZ285-HDY285</f>
        <v>37</v>
      </c>
      <c r="HEH285" s="40" t="str">
        <f t="shared" ref="HEH285" si="667">IF(HEG285&lt;90,"U","A")</f>
        <v>U</v>
      </c>
      <c r="HEI285" s="1"/>
      <c r="HEJ285" s="42">
        <v>-110</v>
      </c>
      <c r="HEK285" s="40">
        <v>3</v>
      </c>
      <c r="HEL285" s="40">
        <v>1988</v>
      </c>
      <c r="HEM285" s="40">
        <v>0</v>
      </c>
      <c r="HEN285" s="46" t="s">
        <v>1001</v>
      </c>
      <c r="HEO285" s="4">
        <v>32288</v>
      </c>
      <c r="HEP285" s="4">
        <v>32325</v>
      </c>
      <c r="HEQ285" s="39" t="s">
        <v>1024</v>
      </c>
      <c r="HER285" s="40" t="s">
        <v>14</v>
      </c>
      <c r="HES285" s="40" t="s">
        <v>21</v>
      </c>
      <c r="HET285" s="41" t="s">
        <v>28</v>
      </c>
      <c r="HEU285" s="1"/>
      <c r="HEV285" s="1"/>
      <c r="HEW285" s="40">
        <f t="shared" ref="HEW285" si="668">HEP285-HEO285</f>
        <v>37</v>
      </c>
      <c r="HEX285" s="40" t="str">
        <f t="shared" ref="HEX285" si="669">IF(HEW285&lt;90,"U","A")</f>
        <v>U</v>
      </c>
      <c r="HEY285" s="1"/>
      <c r="HEZ285" s="42">
        <v>-110</v>
      </c>
      <c r="HFA285" s="40">
        <v>3</v>
      </c>
      <c r="HFB285" s="40">
        <v>1988</v>
      </c>
      <c r="HFC285" s="40">
        <v>0</v>
      </c>
      <c r="HFD285" s="46" t="s">
        <v>1001</v>
      </c>
      <c r="HFE285" s="4">
        <v>32288</v>
      </c>
      <c r="HFF285" s="4">
        <v>32325</v>
      </c>
      <c r="HFG285" s="39" t="s">
        <v>1024</v>
      </c>
      <c r="HFH285" s="40" t="s">
        <v>14</v>
      </c>
      <c r="HFI285" s="40" t="s">
        <v>21</v>
      </c>
      <c r="HFJ285" s="41" t="s">
        <v>28</v>
      </c>
      <c r="HFK285" s="1"/>
      <c r="HFL285" s="1"/>
      <c r="HFM285" s="40">
        <f t="shared" ref="HFM285" si="670">HFF285-HFE285</f>
        <v>37</v>
      </c>
      <c r="HFN285" s="40" t="str">
        <f t="shared" ref="HFN285" si="671">IF(HFM285&lt;90,"U","A")</f>
        <v>U</v>
      </c>
      <c r="HFO285" s="1"/>
      <c r="HFP285" s="42">
        <v>-110</v>
      </c>
      <c r="HFQ285" s="40">
        <v>3</v>
      </c>
      <c r="HFR285" s="40">
        <v>1988</v>
      </c>
      <c r="HFS285" s="40">
        <v>0</v>
      </c>
      <c r="HFT285" s="46" t="s">
        <v>1001</v>
      </c>
      <c r="HFU285" s="4">
        <v>32288</v>
      </c>
      <c r="HFV285" s="4">
        <v>32325</v>
      </c>
      <c r="HFW285" s="39" t="s">
        <v>1024</v>
      </c>
      <c r="HFX285" s="40" t="s">
        <v>14</v>
      </c>
      <c r="HFY285" s="40" t="s">
        <v>21</v>
      </c>
      <c r="HFZ285" s="41" t="s">
        <v>28</v>
      </c>
      <c r="HGA285" s="1"/>
      <c r="HGB285" s="1"/>
      <c r="HGC285" s="40">
        <f t="shared" ref="HGC285" si="672">HFV285-HFU285</f>
        <v>37</v>
      </c>
      <c r="HGD285" s="40" t="str">
        <f t="shared" ref="HGD285" si="673">IF(HGC285&lt;90,"U","A")</f>
        <v>U</v>
      </c>
      <c r="HGE285" s="1"/>
      <c r="HGF285" s="42">
        <v>-110</v>
      </c>
      <c r="HGG285" s="40">
        <v>3</v>
      </c>
      <c r="HGH285" s="40">
        <v>1988</v>
      </c>
      <c r="HGI285" s="40">
        <v>0</v>
      </c>
      <c r="HGJ285" s="46" t="s">
        <v>1001</v>
      </c>
      <c r="HGK285" s="4">
        <v>32288</v>
      </c>
      <c r="HGL285" s="4">
        <v>32325</v>
      </c>
      <c r="HGM285" s="39" t="s">
        <v>1024</v>
      </c>
      <c r="HGN285" s="40" t="s">
        <v>14</v>
      </c>
      <c r="HGO285" s="40" t="s">
        <v>21</v>
      </c>
      <c r="HGP285" s="41" t="s">
        <v>28</v>
      </c>
      <c r="HGQ285" s="1"/>
      <c r="HGR285" s="1"/>
      <c r="HGS285" s="40">
        <f t="shared" ref="HGS285" si="674">HGL285-HGK285</f>
        <v>37</v>
      </c>
      <c r="HGT285" s="40" t="str">
        <f t="shared" ref="HGT285" si="675">IF(HGS285&lt;90,"U","A")</f>
        <v>U</v>
      </c>
      <c r="HGU285" s="1"/>
      <c r="HGV285" s="42">
        <v>-110</v>
      </c>
      <c r="HGW285" s="40">
        <v>3</v>
      </c>
      <c r="HGX285" s="40">
        <v>1988</v>
      </c>
      <c r="HGY285" s="40">
        <v>0</v>
      </c>
      <c r="HGZ285" s="46" t="s">
        <v>1001</v>
      </c>
      <c r="HHA285" s="4">
        <v>32288</v>
      </c>
      <c r="HHB285" s="4">
        <v>32325</v>
      </c>
      <c r="HHC285" s="39" t="s">
        <v>1024</v>
      </c>
      <c r="HHD285" s="40" t="s">
        <v>14</v>
      </c>
      <c r="HHE285" s="40" t="s">
        <v>21</v>
      </c>
      <c r="HHF285" s="41" t="s">
        <v>28</v>
      </c>
      <c r="HHG285" s="1"/>
      <c r="HHH285" s="1"/>
      <c r="HHI285" s="40">
        <f t="shared" ref="HHI285" si="676">HHB285-HHA285</f>
        <v>37</v>
      </c>
      <c r="HHJ285" s="40" t="str">
        <f t="shared" ref="HHJ285" si="677">IF(HHI285&lt;90,"U","A")</f>
        <v>U</v>
      </c>
      <c r="HHK285" s="1"/>
      <c r="HHL285" s="42">
        <v>-110</v>
      </c>
      <c r="HHM285" s="40">
        <v>3</v>
      </c>
      <c r="HHN285" s="40">
        <v>1988</v>
      </c>
      <c r="HHO285" s="40">
        <v>0</v>
      </c>
      <c r="HHP285" s="46" t="s">
        <v>1001</v>
      </c>
      <c r="HHQ285" s="4">
        <v>32288</v>
      </c>
      <c r="HHR285" s="4">
        <v>32325</v>
      </c>
      <c r="HHS285" s="39" t="s">
        <v>1024</v>
      </c>
      <c r="HHT285" s="40" t="s">
        <v>14</v>
      </c>
      <c r="HHU285" s="40" t="s">
        <v>21</v>
      </c>
      <c r="HHV285" s="41" t="s">
        <v>28</v>
      </c>
      <c r="HHW285" s="1"/>
      <c r="HHX285" s="1"/>
      <c r="HHY285" s="40">
        <f t="shared" ref="HHY285" si="678">HHR285-HHQ285</f>
        <v>37</v>
      </c>
      <c r="HHZ285" s="40" t="str">
        <f t="shared" ref="HHZ285" si="679">IF(HHY285&lt;90,"U","A")</f>
        <v>U</v>
      </c>
      <c r="HIA285" s="1"/>
      <c r="HIB285" s="42">
        <v>-110</v>
      </c>
      <c r="HIC285" s="40">
        <v>3</v>
      </c>
      <c r="HID285" s="40">
        <v>1988</v>
      </c>
      <c r="HIE285" s="40">
        <v>0</v>
      </c>
      <c r="HIF285" s="46" t="s">
        <v>1001</v>
      </c>
      <c r="HIG285" s="4">
        <v>32288</v>
      </c>
      <c r="HIH285" s="4">
        <v>32325</v>
      </c>
      <c r="HII285" s="39" t="s">
        <v>1024</v>
      </c>
      <c r="HIJ285" s="40" t="s">
        <v>14</v>
      </c>
      <c r="HIK285" s="40" t="s">
        <v>21</v>
      </c>
      <c r="HIL285" s="41" t="s">
        <v>28</v>
      </c>
      <c r="HIM285" s="1"/>
      <c r="HIN285" s="1"/>
      <c r="HIO285" s="40">
        <f t="shared" ref="HIO285" si="680">HIH285-HIG285</f>
        <v>37</v>
      </c>
      <c r="HIP285" s="40" t="str">
        <f t="shared" ref="HIP285" si="681">IF(HIO285&lt;90,"U","A")</f>
        <v>U</v>
      </c>
      <c r="HIQ285" s="1"/>
      <c r="HIR285" s="42">
        <v>-110</v>
      </c>
      <c r="HIS285" s="40">
        <v>3</v>
      </c>
      <c r="HIT285" s="40">
        <v>1988</v>
      </c>
      <c r="HIU285" s="40">
        <v>0</v>
      </c>
      <c r="HIV285" s="46" t="s">
        <v>1001</v>
      </c>
      <c r="HIW285" s="4">
        <v>32288</v>
      </c>
      <c r="HIX285" s="4">
        <v>32325</v>
      </c>
      <c r="HIY285" s="39" t="s">
        <v>1024</v>
      </c>
      <c r="HIZ285" s="40" t="s">
        <v>14</v>
      </c>
      <c r="HJA285" s="40" t="s">
        <v>21</v>
      </c>
      <c r="HJB285" s="41" t="s">
        <v>28</v>
      </c>
      <c r="HJC285" s="1"/>
      <c r="HJD285" s="1"/>
      <c r="HJE285" s="40">
        <f t="shared" ref="HJE285" si="682">HIX285-HIW285</f>
        <v>37</v>
      </c>
      <c r="HJF285" s="40" t="str">
        <f t="shared" ref="HJF285" si="683">IF(HJE285&lt;90,"U","A")</f>
        <v>U</v>
      </c>
      <c r="HJG285" s="1"/>
      <c r="HJH285" s="42">
        <v>-110</v>
      </c>
      <c r="HJI285" s="40">
        <v>3</v>
      </c>
      <c r="HJJ285" s="40">
        <v>1988</v>
      </c>
      <c r="HJK285" s="40">
        <v>0</v>
      </c>
      <c r="HJL285" s="46" t="s">
        <v>1001</v>
      </c>
      <c r="HJM285" s="4">
        <v>32288</v>
      </c>
      <c r="HJN285" s="4">
        <v>32325</v>
      </c>
      <c r="HJO285" s="39" t="s">
        <v>1024</v>
      </c>
      <c r="HJP285" s="40" t="s">
        <v>14</v>
      </c>
      <c r="HJQ285" s="40" t="s">
        <v>21</v>
      </c>
      <c r="HJR285" s="41" t="s">
        <v>28</v>
      </c>
      <c r="HJS285" s="1"/>
      <c r="HJT285" s="1"/>
      <c r="HJU285" s="40">
        <f t="shared" ref="HJU285" si="684">HJN285-HJM285</f>
        <v>37</v>
      </c>
      <c r="HJV285" s="40" t="str">
        <f t="shared" ref="HJV285" si="685">IF(HJU285&lt;90,"U","A")</f>
        <v>U</v>
      </c>
      <c r="HJW285" s="1"/>
      <c r="HJX285" s="42">
        <v>-110</v>
      </c>
      <c r="HJY285" s="40">
        <v>3</v>
      </c>
      <c r="HJZ285" s="40">
        <v>1988</v>
      </c>
      <c r="HKA285" s="40">
        <v>0</v>
      </c>
      <c r="HKB285" s="46" t="s">
        <v>1001</v>
      </c>
      <c r="HKC285" s="4">
        <v>32288</v>
      </c>
      <c r="HKD285" s="4">
        <v>32325</v>
      </c>
      <c r="HKE285" s="39" t="s">
        <v>1024</v>
      </c>
      <c r="HKF285" s="40" t="s">
        <v>14</v>
      </c>
      <c r="HKG285" s="40" t="s">
        <v>21</v>
      </c>
      <c r="HKH285" s="41" t="s">
        <v>28</v>
      </c>
      <c r="HKI285" s="1"/>
      <c r="HKJ285" s="1"/>
      <c r="HKK285" s="40">
        <f t="shared" ref="HKK285" si="686">HKD285-HKC285</f>
        <v>37</v>
      </c>
      <c r="HKL285" s="40" t="str">
        <f t="shared" ref="HKL285" si="687">IF(HKK285&lt;90,"U","A")</f>
        <v>U</v>
      </c>
      <c r="HKM285" s="1"/>
      <c r="HKN285" s="42">
        <v>-110</v>
      </c>
      <c r="HKO285" s="40">
        <v>3</v>
      </c>
      <c r="HKP285" s="40">
        <v>1988</v>
      </c>
      <c r="HKQ285" s="40">
        <v>0</v>
      </c>
      <c r="HKR285" s="46" t="s">
        <v>1001</v>
      </c>
      <c r="HKS285" s="4">
        <v>32288</v>
      </c>
      <c r="HKT285" s="4">
        <v>32325</v>
      </c>
      <c r="HKU285" s="39" t="s">
        <v>1024</v>
      </c>
      <c r="HKV285" s="40" t="s">
        <v>14</v>
      </c>
      <c r="HKW285" s="40" t="s">
        <v>21</v>
      </c>
      <c r="HKX285" s="41" t="s">
        <v>28</v>
      </c>
      <c r="HKY285" s="1"/>
      <c r="HKZ285" s="1"/>
      <c r="HLA285" s="40">
        <f t="shared" ref="HLA285" si="688">HKT285-HKS285</f>
        <v>37</v>
      </c>
      <c r="HLB285" s="40" t="str">
        <f t="shared" ref="HLB285" si="689">IF(HLA285&lt;90,"U","A")</f>
        <v>U</v>
      </c>
      <c r="HLC285" s="1"/>
      <c r="HLD285" s="42">
        <v>-110</v>
      </c>
      <c r="HLE285" s="40">
        <v>3</v>
      </c>
      <c r="HLF285" s="40">
        <v>1988</v>
      </c>
      <c r="HLG285" s="40">
        <v>0</v>
      </c>
      <c r="HLH285" s="46" t="s">
        <v>1001</v>
      </c>
      <c r="HLI285" s="4">
        <v>32288</v>
      </c>
      <c r="HLJ285" s="4">
        <v>32325</v>
      </c>
      <c r="HLK285" s="39" t="s">
        <v>1024</v>
      </c>
      <c r="HLL285" s="40" t="s">
        <v>14</v>
      </c>
      <c r="HLM285" s="40" t="s">
        <v>21</v>
      </c>
      <c r="HLN285" s="41" t="s">
        <v>28</v>
      </c>
      <c r="HLO285" s="1"/>
      <c r="HLP285" s="1"/>
      <c r="HLQ285" s="40">
        <f t="shared" ref="HLQ285" si="690">HLJ285-HLI285</f>
        <v>37</v>
      </c>
      <c r="HLR285" s="40" t="str">
        <f t="shared" ref="HLR285" si="691">IF(HLQ285&lt;90,"U","A")</f>
        <v>U</v>
      </c>
      <c r="HLS285" s="1"/>
      <c r="HLT285" s="42">
        <v>-110</v>
      </c>
      <c r="HLU285" s="40">
        <v>3</v>
      </c>
      <c r="HLV285" s="40">
        <v>1988</v>
      </c>
      <c r="HLW285" s="40">
        <v>0</v>
      </c>
      <c r="HLX285" s="46" t="s">
        <v>1001</v>
      </c>
      <c r="HLY285" s="4">
        <v>32288</v>
      </c>
      <c r="HLZ285" s="4">
        <v>32325</v>
      </c>
      <c r="HMA285" s="39" t="s">
        <v>1024</v>
      </c>
      <c r="HMB285" s="40" t="s">
        <v>14</v>
      </c>
      <c r="HMC285" s="40" t="s">
        <v>21</v>
      </c>
      <c r="HMD285" s="41" t="s">
        <v>28</v>
      </c>
      <c r="HME285" s="1"/>
      <c r="HMF285" s="1"/>
      <c r="HMG285" s="40">
        <f t="shared" ref="HMG285" si="692">HLZ285-HLY285</f>
        <v>37</v>
      </c>
      <c r="HMH285" s="40" t="str">
        <f t="shared" ref="HMH285" si="693">IF(HMG285&lt;90,"U","A")</f>
        <v>U</v>
      </c>
      <c r="HMI285" s="1"/>
      <c r="HMJ285" s="42">
        <v>-110</v>
      </c>
      <c r="HMK285" s="40">
        <v>3</v>
      </c>
      <c r="HML285" s="40">
        <v>1988</v>
      </c>
      <c r="HMM285" s="40">
        <v>0</v>
      </c>
      <c r="HMN285" s="46" t="s">
        <v>1001</v>
      </c>
      <c r="HMO285" s="4">
        <v>32288</v>
      </c>
      <c r="HMP285" s="4">
        <v>32325</v>
      </c>
      <c r="HMQ285" s="39" t="s">
        <v>1024</v>
      </c>
      <c r="HMR285" s="40" t="s">
        <v>14</v>
      </c>
      <c r="HMS285" s="40" t="s">
        <v>21</v>
      </c>
      <c r="HMT285" s="41" t="s">
        <v>28</v>
      </c>
      <c r="HMU285" s="1"/>
      <c r="HMV285" s="1"/>
      <c r="HMW285" s="40">
        <f t="shared" ref="HMW285" si="694">HMP285-HMO285</f>
        <v>37</v>
      </c>
      <c r="HMX285" s="40" t="str">
        <f t="shared" ref="HMX285" si="695">IF(HMW285&lt;90,"U","A")</f>
        <v>U</v>
      </c>
      <c r="HMY285" s="1"/>
      <c r="HMZ285" s="42">
        <v>-110</v>
      </c>
      <c r="HNA285" s="40">
        <v>3</v>
      </c>
      <c r="HNB285" s="40">
        <v>1988</v>
      </c>
      <c r="HNC285" s="40">
        <v>0</v>
      </c>
      <c r="HND285" s="46" t="s">
        <v>1001</v>
      </c>
      <c r="HNE285" s="4">
        <v>32288</v>
      </c>
      <c r="HNF285" s="4">
        <v>32325</v>
      </c>
      <c r="HNG285" s="39" t="s">
        <v>1024</v>
      </c>
      <c r="HNH285" s="40" t="s">
        <v>14</v>
      </c>
      <c r="HNI285" s="40" t="s">
        <v>21</v>
      </c>
      <c r="HNJ285" s="41" t="s">
        <v>28</v>
      </c>
      <c r="HNK285" s="1"/>
      <c r="HNL285" s="1"/>
      <c r="HNM285" s="40">
        <f t="shared" ref="HNM285" si="696">HNF285-HNE285</f>
        <v>37</v>
      </c>
      <c r="HNN285" s="40" t="str">
        <f t="shared" ref="HNN285" si="697">IF(HNM285&lt;90,"U","A")</f>
        <v>U</v>
      </c>
      <c r="HNO285" s="1"/>
      <c r="HNP285" s="42">
        <v>-110</v>
      </c>
      <c r="HNQ285" s="40">
        <v>3</v>
      </c>
      <c r="HNR285" s="40">
        <v>1988</v>
      </c>
      <c r="HNS285" s="40">
        <v>0</v>
      </c>
      <c r="HNT285" s="46" t="s">
        <v>1001</v>
      </c>
      <c r="HNU285" s="4">
        <v>32288</v>
      </c>
      <c r="HNV285" s="4">
        <v>32325</v>
      </c>
      <c r="HNW285" s="39" t="s">
        <v>1024</v>
      </c>
      <c r="HNX285" s="40" t="s">
        <v>14</v>
      </c>
      <c r="HNY285" s="40" t="s">
        <v>21</v>
      </c>
      <c r="HNZ285" s="41" t="s">
        <v>28</v>
      </c>
      <c r="HOA285" s="1"/>
      <c r="HOB285" s="1"/>
      <c r="HOC285" s="40">
        <f t="shared" ref="HOC285" si="698">HNV285-HNU285</f>
        <v>37</v>
      </c>
      <c r="HOD285" s="40" t="str">
        <f t="shared" ref="HOD285" si="699">IF(HOC285&lt;90,"U","A")</f>
        <v>U</v>
      </c>
      <c r="HOE285" s="1"/>
      <c r="HOF285" s="42">
        <v>-110</v>
      </c>
      <c r="HOG285" s="40">
        <v>3</v>
      </c>
      <c r="HOH285" s="40">
        <v>1988</v>
      </c>
      <c r="HOI285" s="40">
        <v>0</v>
      </c>
      <c r="HOJ285" s="46" t="s">
        <v>1001</v>
      </c>
      <c r="HOK285" s="4">
        <v>32288</v>
      </c>
      <c r="HOL285" s="4">
        <v>32325</v>
      </c>
      <c r="HOM285" s="39" t="s">
        <v>1024</v>
      </c>
      <c r="HON285" s="40" t="s">
        <v>14</v>
      </c>
      <c r="HOO285" s="40" t="s">
        <v>21</v>
      </c>
      <c r="HOP285" s="41" t="s">
        <v>28</v>
      </c>
      <c r="HOQ285" s="1"/>
      <c r="HOR285" s="1"/>
      <c r="HOS285" s="40">
        <f t="shared" ref="HOS285" si="700">HOL285-HOK285</f>
        <v>37</v>
      </c>
      <c r="HOT285" s="40" t="str">
        <f t="shared" ref="HOT285" si="701">IF(HOS285&lt;90,"U","A")</f>
        <v>U</v>
      </c>
      <c r="HOU285" s="1"/>
      <c r="HOV285" s="42">
        <v>-110</v>
      </c>
      <c r="HOW285" s="40">
        <v>3</v>
      </c>
      <c r="HOX285" s="40">
        <v>1988</v>
      </c>
      <c r="HOY285" s="40">
        <v>0</v>
      </c>
      <c r="HOZ285" s="46" t="s">
        <v>1001</v>
      </c>
      <c r="HPA285" s="4">
        <v>32288</v>
      </c>
      <c r="HPB285" s="4">
        <v>32325</v>
      </c>
      <c r="HPC285" s="39" t="s">
        <v>1024</v>
      </c>
      <c r="HPD285" s="40" t="s">
        <v>14</v>
      </c>
      <c r="HPE285" s="40" t="s">
        <v>21</v>
      </c>
      <c r="HPF285" s="41" t="s">
        <v>28</v>
      </c>
      <c r="HPG285" s="1"/>
      <c r="HPH285" s="1"/>
      <c r="HPI285" s="40">
        <f t="shared" ref="HPI285" si="702">HPB285-HPA285</f>
        <v>37</v>
      </c>
      <c r="HPJ285" s="40" t="str">
        <f t="shared" ref="HPJ285" si="703">IF(HPI285&lt;90,"U","A")</f>
        <v>U</v>
      </c>
      <c r="HPK285" s="1"/>
      <c r="HPL285" s="42">
        <v>-110</v>
      </c>
      <c r="HPM285" s="40">
        <v>3</v>
      </c>
      <c r="HPN285" s="40">
        <v>1988</v>
      </c>
      <c r="HPO285" s="40">
        <v>0</v>
      </c>
      <c r="HPP285" s="46" t="s">
        <v>1001</v>
      </c>
      <c r="HPQ285" s="4">
        <v>32288</v>
      </c>
      <c r="HPR285" s="4">
        <v>32325</v>
      </c>
      <c r="HPS285" s="39" t="s">
        <v>1024</v>
      </c>
      <c r="HPT285" s="40" t="s">
        <v>14</v>
      </c>
      <c r="HPU285" s="40" t="s">
        <v>21</v>
      </c>
      <c r="HPV285" s="41" t="s">
        <v>28</v>
      </c>
      <c r="HPW285" s="1"/>
      <c r="HPX285" s="1"/>
      <c r="HPY285" s="40">
        <f t="shared" ref="HPY285" si="704">HPR285-HPQ285</f>
        <v>37</v>
      </c>
      <c r="HPZ285" s="40" t="str">
        <f t="shared" ref="HPZ285" si="705">IF(HPY285&lt;90,"U","A")</f>
        <v>U</v>
      </c>
      <c r="HQA285" s="1"/>
      <c r="HQB285" s="42">
        <v>-110</v>
      </c>
      <c r="HQC285" s="40">
        <v>3</v>
      </c>
      <c r="HQD285" s="40">
        <v>1988</v>
      </c>
      <c r="HQE285" s="40">
        <v>0</v>
      </c>
      <c r="HQF285" s="46" t="s">
        <v>1001</v>
      </c>
      <c r="HQG285" s="4">
        <v>32288</v>
      </c>
      <c r="HQH285" s="4">
        <v>32325</v>
      </c>
      <c r="HQI285" s="39" t="s">
        <v>1024</v>
      </c>
      <c r="HQJ285" s="40" t="s">
        <v>14</v>
      </c>
      <c r="HQK285" s="40" t="s">
        <v>21</v>
      </c>
      <c r="HQL285" s="41" t="s">
        <v>28</v>
      </c>
      <c r="HQM285" s="1"/>
      <c r="HQN285" s="1"/>
      <c r="HQO285" s="40">
        <f t="shared" ref="HQO285" si="706">HQH285-HQG285</f>
        <v>37</v>
      </c>
      <c r="HQP285" s="40" t="str">
        <f t="shared" ref="HQP285" si="707">IF(HQO285&lt;90,"U","A")</f>
        <v>U</v>
      </c>
      <c r="HQQ285" s="1"/>
      <c r="HQR285" s="42">
        <v>-110</v>
      </c>
      <c r="HQS285" s="40">
        <v>3</v>
      </c>
      <c r="HQT285" s="40">
        <v>1988</v>
      </c>
      <c r="HQU285" s="40">
        <v>0</v>
      </c>
      <c r="HQV285" s="46" t="s">
        <v>1001</v>
      </c>
      <c r="HQW285" s="4">
        <v>32288</v>
      </c>
      <c r="HQX285" s="4">
        <v>32325</v>
      </c>
      <c r="HQY285" s="39" t="s">
        <v>1024</v>
      </c>
      <c r="HQZ285" s="40" t="s">
        <v>14</v>
      </c>
      <c r="HRA285" s="40" t="s">
        <v>21</v>
      </c>
      <c r="HRB285" s="41" t="s">
        <v>28</v>
      </c>
      <c r="HRC285" s="1"/>
      <c r="HRD285" s="1"/>
      <c r="HRE285" s="40">
        <f t="shared" ref="HRE285" si="708">HQX285-HQW285</f>
        <v>37</v>
      </c>
      <c r="HRF285" s="40" t="str">
        <f t="shared" ref="HRF285" si="709">IF(HRE285&lt;90,"U","A")</f>
        <v>U</v>
      </c>
      <c r="HRG285" s="1"/>
      <c r="HRH285" s="42">
        <v>-110</v>
      </c>
      <c r="HRI285" s="40">
        <v>3</v>
      </c>
      <c r="HRJ285" s="40">
        <v>1988</v>
      </c>
      <c r="HRK285" s="40">
        <v>0</v>
      </c>
      <c r="HRL285" s="46" t="s">
        <v>1001</v>
      </c>
      <c r="HRM285" s="4">
        <v>32288</v>
      </c>
      <c r="HRN285" s="4">
        <v>32325</v>
      </c>
      <c r="HRO285" s="39" t="s">
        <v>1024</v>
      </c>
      <c r="HRP285" s="40" t="s">
        <v>14</v>
      </c>
      <c r="HRQ285" s="40" t="s">
        <v>21</v>
      </c>
      <c r="HRR285" s="41" t="s">
        <v>28</v>
      </c>
      <c r="HRS285" s="1"/>
      <c r="HRT285" s="1"/>
      <c r="HRU285" s="40">
        <f t="shared" ref="HRU285" si="710">HRN285-HRM285</f>
        <v>37</v>
      </c>
      <c r="HRV285" s="40" t="str">
        <f t="shared" ref="HRV285" si="711">IF(HRU285&lt;90,"U","A")</f>
        <v>U</v>
      </c>
      <c r="HRW285" s="1"/>
      <c r="HRX285" s="42">
        <v>-110</v>
      </c>
      <c r="HRY285" s="40">
        <v>3</v>
      </c>
      <c r="HRZ285" s="40">
        <v>1988</v>
      </c>
      <c r="HSA285" s="40">
        <v>0</v>
      </c>
      <c r="HSB285" s="46" t="s">
        <v>1001</v>
      </c>
      <c r="HSC285" s="4">
        <v>32288</v>
      </c>
      <c r="HSD285" s="4">
        <v>32325</v>
      </c>
      <c r="HSE285" s="39" t="s">
        <v>1024</v>
      </c>
      <c r="HSF285" s="40" t="s">
        <v>14</v>
      </c>
      <c r="HSG285" s="40" t="s">
        <v>21</v>
      </c>
      <c r="HSH285" s="41" t="s">
        <v>28</v>
      </c>
      <c r="HSI285" s="1"/>
      <c r="HSJ285" s="1"/>
      <c r="HSK285" s="40">
        <f t="shared" ref="HSK285" si="712">HSD285-HSC285</f>
        <v>37</v>
      </c>
      <c r="HSL285" s="40" t="str">
        <f t="shared" ref="HSL285" si="713">IF(HSK285&lt;90,"U","A")</f>
        <v>U</v>
      </c>
      <c r="HSM285" s="1"/>
      <c r="HSN285" s="42">
        <v>-110</v>
      </c>
      <c r="HSO285" s="40">
        <v>3</v>
      </c>
      <c r="HSP285" s="40">
        <v>1988</v>
      </c>
      <c r="HSQ285" s="40">
        <v>0</v>
      </c>
      <c r="HSR285" s="46" t="s">
        <v>1001</v>
      </c>
      <c r="HSS285" s="4">
        <v>32288</v>
      </c>
      <c r="HST285" s="4">
        <v>32325</v>
      </c>
      <c r="HSU285" s="39" t="s">
        <v>1024</v>
      </c>
      <c r="HSV285" s="40" t="s">
        <v>14</v>
      </c>
      <c r="HSW285" s="40" t="s">
        <v>21</v>
      </c>
      <c r="HSX285" s="41" t="s">
        <v>28</v>
      </c>
      <c r="HSY285" s="1"/>
      <c r="HSZ285" s="1"/>
      <c r="HTA285" s="40">
        <f t="shared" ref="HTA285" si="714">HST285-HSS285</f>
        <v>37</v>
      </c>
      <c r="HTB285" s="40" t="str">
        <f t="shared" ref="HTB285" si="715">IF(HTA285&lt;90,"U","A")</f>
        <v>U</v>
      </c>
      <c r="HTC285" s="1"/>
      <c r="HTD285" s="42">
        <v>-110</v>
      </c>
      <c r="HTE285" s="40">
        <v>3</v>
      </c>
      <c r="HTF285" s="40">
        <v>1988</v>
      </c>
      <c r="HTG285" s="40">
        <v>0</v>
      </c>
      <c r="HTH285" s="46" t="s">
        <v>1001</v>
      </c>
      <c r="HTI285" s="4">
        <v>32288</v>
      </c>
      <c r="HTJ285" s="4">
        <v>32325</v>
      </c>
      <c r="HTK285" s="39" t="s">
        <v>1024</v>
      </c>
      <c r="HTL285" s="40" t="s">
        <v>14</v>
      </c>
      <c r="HTM285" s="40" t="s">
        <v>21</v>
      </c>
      <c r="HTN285" s="41" t="s">
        <v>28</v>
      </c>
      <c r="HTO285" s="1"/>
      <c r="HTP285" s="1"/>
      <c r="HTQ285" s="40">
        <f t="shared" ref="HTQ285" si="716">HTJ285-HTI285</f>
        <v>37</v>
      </c>
      <c r="HTR285" s="40" t="str">
        <f t="shared" ref="HTR285" si="717">IF(HTQ285&lt;90,"U","A")</f>
        <v>U</v>
      </c>
      <c r="HTS285" s="1"/>
      <c r="HTT285" s="42">
        <v>-110</v>
      </c>
      <c r="HTU285" s="40">
        <v>3</v>
      </c>
      <c r="HTV285" s="40">
        <v>1988</v>
      </c>
      <c r="HTW285" s="40">
        <v>0</v>
      </c>
      <c r="HTX285" s="46" t="s">
        <v>1001</v>
      </c>
      <c r="HTY285" s="4">
        <v>32288</v>
      </c>
      <c r="HTZ285" s="4">
        <v>32325</v>
      </c>
      <c r="HUA285" s="39" t="s">
        <v>1024</v>
      </c>
      <c r="HUB285" s="40" t="s">
        <v>14</v>
      </c>
      <c r="HUC285" s="40" t="s">
        <v>21</v>
      </c>
      <c r="HUD285" s="41" t="s">
        <v>28</v>
      </c>
      <c r="HUE285" s="1"/>
      <c r="HUF285" s="1"/>
      <c r="HUG285" s="40">
        <f t="shared" ref="HUG285" si="718">HTZ285-HTY285</f>
        <v>37</v>
      </c>
      <c r="HUH285" s="40" t="str">
        <f t="shared" ref="HUH285" si="719">IF(HUG285&lt;90,"U","A")</f>
        <v>U</v>
      </c>
      <c r="HUI285" s="1"/>
      <c r="HUJ285" s="42">
        <v>-110</v>
      </c>
      <c r="HUK285" s="40">
        <v>3</v>
      </c>
      <c r="HUL285" s="40">
        <v>1988</v>
      </c>
      <c r="HUM285" s="40">
        <v>0</v>
      </c>
      <c r="HUN285" s="46" t="s">
        <v>1001</v>
      </c>
      <c r="HUO285" s="4">
        <v>32288</v>
      </c>
      <c r="HUP285" s="4">
        <v>32325</v>
      </c>
      <c r="HUQ285" s="39" t="s">
        <v>1024</v>
      </c>
      <c r="HUR285" s="40" t="s">
        <v>14</v>
      </c>
      <c r="HUS285" s="40" t="s">
        <v>21</v>
      </c>
      <c r="HUT285" s="41" t="s">
        <v>28</v>
      </c>
      <c r="HUU285" s="1"/>
      <c r="HUV285" s="1"/>
      <c r="HUW285" s="40">
        <f t="shared" ref="HUW285" si="720">HUP285-HUO285</f>
        <v>37</v>
      </c>
      <c r="HUX285" s="40" t="str">
        <f t="shared" ref="HUX285" si="721">IF(HUW285&lt;90,"U","A")</f>
        <v>U</v>
      </c>
      <c r="HUY285" s="1"/>
      <c r="HUZ285" s="42">
        <v>-110</v>
      </c>
      <c r="HVA285" s="40">
        <v>3</v>
      </c>
      <c r="HVB285" s="40">
        <v>1988</v>
      </c>
      <c r="HVC285" s="40">
        <v>0</v>
      </c>
      <c r="HVD285" s="46" t="s">
        <v>1001</v>
      </c>
      <c r="HVE285" s="4">
        <v>32288</v>
      </c>
      <c r="HVF285" s="4">
        <v>32325</v>
      </c>
      <c r="HVG285" s="39" t="s">
        <v>1024</v>
      </c>
      <c r="HVH285" s="40" t="s">
        <v>14</v>
      </c>
      <c r="HVI285" s="40" t="s">
        <v>21</v>
      </c>
      <c r="HVJ285" s="41" t="s">
        <v>28</v>
      </c>
      <c r="HVK285" s="1"/>
      <c r="HVL285" s="1"/>
      <c r="HVM285" s="40">
        <f t="shared" ref="HVM285" si="722">HVF285-HVE285</f>
        <v>37</v>
      </c>
      <c r="HVN285" s="40" t="str">
        <f t="shared" ref="HVN285" si="723">IF(HVM285&lt;90,"U","A")</f>
        <v>U</v>
      </c>
      <c r="HVO285" s="1"/>
      <c r="HVP285" s="42">
        <v>-110</v>
      </c>
      <c r="HVQ285" s="40">
        <v>3</v>
      </c>
      <c r="HVR285" s="40">
        <v>1988</v>
      </c>
      <c r="HVS285" s="40">
        <v>0</v>
      </c>
      <c r="HVT285" s="46" t="s">
        <v>1001</v>
      </c>
      <c r="HVU285" s="4">
        <v>32288</v>
      </c>
      <c r="HVV285" s="4">
        <v>32325</v>
      </c>
      <c r="HVW285" s="39" t="s">
        <v>1024</v>
      </c>
      <c r="HVX285" s="40" t="s">
        <v>14</v>
      </c>
      <c r="HVY285" s="40" t="s">
        <v>21</v>
      </c>
      <c r="HVZ285" s="41" t="s">
        <v>28</v>
      </c>
      <c r="HWA285" s="1"/>
      <c r="HWB285" s="1"/>
      <c r="HWC285" s="40">
        <f t="shared" ref="HWC285" si="724">HVV285-HVU285</f>
        <v>37</v>
      </c>
      <c r="HWD285" s="40" t="str">
        <f t="shared" ref="HWD285" si="725">IF(HWC285&lt;90,"U","A")</f>
        <v>U</v>
      </c>
      <c r="HWE285" s="1"/>
      <c r="HWF285" s="42">
        <v>-110</v>
      </c>
      <c r="HWG285" s="40">
        <v>3</v>
      </c>
      <c r="HWH285" s="40">
        <v>1988</v>
      </c>
      <c r="HWI285" s="40">
        <v>0</v>
      </c>
      <c r="HWJ285" s="46" t="s">
        <v>1001</v>
      </c>
      <c r="HWK285" s="4">
        <v>32288</v>
      </c>
      <c r="HWL285" s="4">
        <v>32325</v>
      </c>
      <c r="HWM285" s="39" t="s">
        <v>1024</v>
      </c>
      <c r="HWN285" s="40" t="s">
        <v>14</v>
      </c>
      <c r="HWO285" s="40" t="s">
        <v>21</v>
      </c>
      <c r="HWP285" s="41" t="s">
        <v>28</v>
      </c>
      <c r="HWQ285" s="1"/>
      <c r="HWR285" s="1"/>
      <c r="HWS285" s="40">
        <f t="shared" ref="HWS285" si="726">HWL285-HWK285</f>
        <v>37</v>
      </c>
      <c r="HWT285" s="40" t="str">
        <f t="shared" ref="HWT285" si="727">IF(HWS285&lt;90,"U","A")</f>
        <v>U</v>
      </c>
      <c r="HWU285" s="1"/>
      <c r="HWV285" s="42">
        <v>-110</v>
      </c>
      <c r="HWW285" s="40">
        <v>3</v>
      </c>
      <c r="HWX285" s="40">
        <v>1988</v>
      </c>
      <c r="HWY285" s="40">
        <v>0</v>
      </c>
      <c r="HWZ285" s="46" t="s">
        <v>1001</v>
      </c>
      <c r="HXA285" s="4">
        <v>32288</v>
      </c>
      <c r="HXB285" s="4">
        <v>32325</v>
      </c>
      <c r="HXC285" s="39" t="s">
        <v>1024</v>
      </c>
      <c r="HXD285" s="40" t="s">
        <v>14</v>
      </c>
      <c r="HXE285" s="40" t="s">
        <v>21</v>
      </c>
      <c r="HXF285" s="41" t="s">
        <v>28</v>
      </c>
      <c r="HXG285" s="1"/>
      <c r="HXH285" s="1"/>
      <c r="HXI285" s="40">
        <f t="shared" ref="HXI285" si="728">HXB285-HXA285</f>
        <v>37</v>
      </c>
      <c r="HXJ285" s="40" t="str">
        <f t="shared" ref="HXJ285" si="729">IF(HXI285&lt;90,"U","A")</f>
        <v>U</v>
      </c>
      <c r="HXK285" s="1"/>
      <c r="HXL285" s="42">
        <v>-110</v>
      </c>
      <c r="HXM285" s="40">
        <v>3</v>
      </c>
      <c r="HXN285" s="40">
        <v>1988</v>
      </c>
      <c r="HXO285" s="40">
        <v>0</v>
      </c>
      <c r="HXP285" s="46" t="s">
        <v>1001</v>
      </c>
      <c r="HXQ285" s="4">
        <v>32288</v>
      </c>
      <c r="HXR285" s="4">
        <v>32325</v>
      </c>
      <c r="HXS285" s="39" t="s">
        <v>1024</v>
      </c>
      <c r="HXT285" s="40" t="s">
        <v>14</v>
      </c>
      <c r="HXU285" s="40" t="s">
        <v>21</v>
      </c>
      <c r="HXV285" s="41" t="s">
        <v>28</v>
      </c>
      <c r="HXW285" s="1"/>
      <c r="HXX285" s="1"/>
      <c r="HXY285" s="40">
        <f t="shared" ref="HXY285" si="730">HXR285-HXQ285</f>
        <v>37</v>
      </c>
      <c r="HXZ285" s="40" t="str">
        <f t="shared" ref="HXZ285" si="731">IF(HXY285&lt;90,"U","A")</f>
        <v>U</v>
      </c>
      <c r="HYA285" s="1"/>
      <c r="HYB285" s="42">
        <v>-110</v>
      </c>
      <c r="HYC285" s="40">
        <v>3</v>
      </c>
      <c r="HYD285" s="40">
        <v>1988</v>
      </c>
      <c r="HYE285" s="40">
        <v>0</v>
      </c>
      <c r="HYF285" s="46" t="s">
        <v>1001</v>
      </c>
      <c r="HYG285" s="4">
        <v>32288</v>
      </c>
      <c r="HYH285" s="4">
        <v>32325</v>
      </c>
      <c r="HYI285" s="39" t="s">
        <v>1024</v>
      </c>
      <c r="HYJ285" s="40" t="s">
        <v>14</v>
      </c>
      <c r="HYK285" s="40" t="s">
        <v>21</v>
      </c>
      <c r="HYL285" s="41" t="s">
        <v>28</v>
      </c>
      <c r="HYM285" s="1"/>
      <c r="HYN285" s="1"/>
      <c r="HYO285" s="40">
        <f t="shared" ref="HYO285" si="732">HYH285-HYG285</f>
        <v>37</v>
      </c>
      <c r="HYP285" s="40" t="str">
        <f t="shared" ref="HYP285" si="733">IF(HYO285&lt;90,"U","A")</f>
        <v>U</v>
      </c>
      <c r="HYQ285" s="1"/>
      <c r="HYR285" s="42">
        <v>-110</v>
      </c>
      <c r="HYS285" s="40">
        <v>3</v>
      </c>
      <c r="HYT285" s="40">
        <v>1988</v>
      </c>
      <c r="HYU285" s="40">
        <v>0</v>
      </c>
      <c r="HYV285" s="46" t="s">
        <v>1001</v>
      </c>
      <c r="HYW285" s="4">
        <v>32288</v>
      </c>
      <c r="HYX285" s="4">
        <v>32325</v>
      </c>
      <c r="HYY285" s="39" t="s">
        <v>1024</v>
      </c>
      <c r="HYZ285" s="40" t="s">
        <v>14</v>
      </c>
      <c r="HZA285" s="40" t="s">
        <v>21</v>
      </c>
      <c r="HZB285" s="41" t="s">
        <v>28</v>
      </c>
      <c r="HZC285" s="1"/>
      <c r="HZD285" s="1"/>
      <c r="HZE285" s="40">
        <f t="shared" ref="HZE285" si="734">HYX285-HYW285</f>
        <v>37</v>
      </c>
      <c r="HZF285" s="40" t="str">
        <f t="shared" ref="HZF285" si="735">IF(HZE285&lt;90,"U","A")</f>
        <v>U</v>
      </c>
      <c r="HZG285" s="1"/>
      <c r="HZH285" s="42">
        <v>-110</v>
      </c>
      <c r="HZI285" s="40">
        <v>3</v>
      </c>
      <c r="HZJ285" s="40">
        <v>1988</v>
      </c>
      <c r="HZK285" s="40">
        <v>0</v>
      </c>
      <c r="HZL285" s="46" t="s">
        <v>1001</v>
      </c>
      <c r="HZM285" s="4">
        <v>32288</v>
      </c>
      <c r="HZN285" s="4">
        <v>32325</v>
      </c>
      <c r="HZO285" s="39" t="s">
        <v>1024</v>
      </c>
      <c r="HZP285" s="40" t="s">
        <v>14</v>
      </c>
      <c r="HZQ285" s="40" t="s">
        <v>21</v>
      </c>
      <c r="HZR285" s="41" t="s">
        <v>28</v>
      </c>
      <c r="HZS285" s="1"/>
      <c r="HZT285" s="1"/>
      <c r="HZU285" s="40">
        <f t="shared" ref="HZU285" si="736">HZN285-HZM285</f>
        <v>37</v>
      </c>
      <c r="HZV285" s="40" t="str">
        <f t="shared" ref="HZV285" si="737">IF(HZU285&lt;90,"U","A")</f>
        <v>U</v>
      </c>
      <c r="HZW285" s="1"/>
      <c r="HZX285" s="42">
        <v>-110</v>
      </c>
      <c r="HZY285" s="40">
        <v>3</v>
      </c>
      <c r="HZZ285" s="40">
        <v>1988</v>
      </c>
      <c r="IAA285" s="40">
        <v>0</v>
      </c>
      <c r="IAB285" s="46" t="s">
        <v>1001</v>
      </c>
      <c r="IAC285" s="4">
        <v>32288</v>
      </c>
      <c r="IAD285" s="4">
        <v>32325</v>
      </c>
      <c r="IAE285" s="39" t="s">
        <v>1024</v>
      </c>
      <c r="IAF285" s="40" t="s">
        <v>14</v>
      </c>
      <c r="IAG285" s="40" t="s">
        <v>21</v>
      </c>
      <c r="IAH285" s="41" t="s">
        <v>28</v>
      </c>
      <c r="IAI285" s="1"/>
      <c r="IAJ285" s="1"/>
      <c r="IAK285" s="40">
        <f t="shared" ref="IAK285" si="738">IAD285-IAC285</f>
        <v>37</v>
      </c>
      <c r="IAL285" s="40" t="str">
        <f t="shared" ref="IAL285" si="739">IF(IAK285&lt;90,"U","A")</f>
        <v>U</v>
      </c>
      <c r="IAM285" s="1"/>
      <c r="IAN285" s="42">
        <v>-110</v>
      </c>
      <c r="IAO285" s="40">
        <v>3</v>
      </c>
      <c r="IAP285" s="40">
        <v>1988</v>
      </c>
      <c r="IAQ285" s="40">
        <v>0</v>
      </c>
      <c r="IAR285" s="46" t="s">
        <v>1001</v>
      </c>
      <c r="IAS285" s="4">
        <v>32288</v>
      </c>
      <c r="IAT285" s="4">
        <v>32325</v>
      </c>
      <c r="IAU285" s="39" t="s">
        <v>1024</v>
      </c>
      <c r="IAV285" s="40" t="s">
        <v>14</v>
      </c>
      <c r="IAW285" s="40" t="s">
        <v>21</v>
      </c>
      <c r="IAX285" s="41" t="s">
        <v>28</v>
      </c>
      <c r="IAY285" s="1"/>
      <c r="IAZ285" s="1"/>
      <c r="IBA285" s="40">
        <f t="shared" ref="IBA285" si="740">IAT285-IAS285</f>
        <v>37</v>
      </c>
      <c r="IBB285" s="40" t="str">
        <f t="shared" ref="IBB285" si="741">IF(IBA285&lt;90,"U","A")</f>
        <v>U</v>
      </c>
      <c r="IBC285" s="1"/>
      <c r="IBD285" s="42">
        <v>-110</v>
      </c>
      <c r="IBE285" s="40">
        <v>3</v>
      </c>
      <c r="IBF285" s="40">
        <v>1988</v>
      </c>
      <c r="IBG285" s="40">
        <v>0</v>
      </c>
      <c r="IBH285" s="46" t="s">
        <v>1001</v>
      </c>
      <c r="IBI285" s="4">
        <v>32288</v>
      </c>
      <c r="IBJ285" s="4">
        <v>32325</v>
      </c>
      <c r="IBK285" s="39" t="s">
        <v>1024</v>
      </c>
      <c r="IBL285" s="40" t="s">
        <v>14</v>
      </c>
      <c r="IBM285" s="40" t="s">
        <v>21</v>
      </c>
      <c r="IBN285" s="41" t="s">
        <v>28</v>
      </c>
      <c r="IBO285" s="1"/>
      <c r="IBP285" s="1"/>
      <c r="IBQ285" s="40">
        <f t="shared" ref="IBQ285" si="742">IBJ285-IBI285</f>
        <v>37</v>
      </c>
      <c r="IBR285" s="40" t="str">
        <f t="shared" ref="IBR285" si="743">IF(IBQ285&lt;90,"U","A")</f>
        <v>U</v>
      </c>
      <c r="IBS285" s="1"/>
      <c r="IBT285" s="42">
        <v>-110</v>
      </c>
      <c r="IBU285" s="40">
        <v>3</v>
      </c>
      <c r="IBV285" s="40">
        <v>1988</v>
      </c>
      <c r="IBW285" s="40">
        <v>0</v>
      </c>
      <c r="IBX285" s="46" t="s">
        <v>1001</v>
      </c>
      <c r="IBY285" s="4">
        <v>32288</v>
      </c>
      <c r="IBZ285" s="4">
        <v>32325</v>
      </c>
      <c r="ICA285" s="39" t="s">
        <v>1024</v>
      </c>
      <c r="ICB285" s="40" t="s">
        <v>14</v>
      </c>
      <c r="ICC285" s="40" t="s">
        <v>21</v>
      </c>
      <c r="ICD285" s="41" t="s">
        <v>28</v>
      </c>
      <c r="ICE285" s="1"/>
      <c r="ICF285" s="1"/>
      <c r="ICG285" s="40">
        <f t="shared" ref="ICG285" si="744">IBZ285-IBY285</f>
        <v>37</v>
      </c>
      <c r="ICH285" s="40" t="str">
        <f t="shared" ref="ICH285" si="745">IF(ICG285&lt;90,"U","A")</f>
        <v>U</v>
      </c>
      <c r="ICI285" s="1"/>
      <c r="ICJ285" s="42">
        <v>-110</v>
      </c>
      <c r="ICK285" s="40">
        <v>3</v>
      </c>
      <c r="ICL285" s="40">
        <v>1988</v>
      </c>
      <c r="ICM285" s="40">
        <v>0</v>
      </c>
      <c r="ICN285" s="46" t="s">
        <v>1001</v>
      </c>
      <c r="ICO285" s="4">
        <v>32288</v>
      </c>
      <c r="ICP285" s="4">
        <v>32325</v>
      </c>
      <c r="ICQ285" s="39" t="s">
        <v>1024</v>
      </c>
      <c r="ICR285" s="40" t="s">
        <v>14</v>
      </c>
      <c r="ICS285" s="40" t="s">
        <v>21</v>
      </c>
      <c r="ICT285" s="41" t="s">
        <v>28</v>
      </c>
      <c r="ICU285" s="1"/>
      <c r="ICV285" s="1"/>
      <c r="ICW285" s="40">
        <f t="shared" ref="ICW285" si="746">ICP285-ICO285</f>
        <v>37</v>
      </c>
      <c r="ICX285" s="40" t="str">
        <f t="shared" ref="ICX285" si="747">IF(ICW285&lt;90,"U","A")</f>
        <v>U</v>
      </c>
      <c r="ICY285" s="1"/>
      <c r="ICZ285" s="42">
        <v>-110</v>
      </c>
      <c r="IDA285" s="40">
        <v>3</v>
      </c>
      <c r="IDB285" s="40">
        <v>1988</v>
      </c>
      <c r="IDC285" s="40">
        <v>0</v>
      </c>
      <c r="IDD285" s="46" t="s">
        <v>1001</v>
      </c>
      <c r="IDE285" s="4">
        <v>32288</v>
      </c>
      <c r="IDF285" s="4">
        <v>32325</v>
      </c>
      <c r="IDG285" s="39" t="s">
        <v>1024</v>
      </c>
      <c r="IDH285" s="40" t="s">
        <v>14</v>
      </c>
      <c r="IDI285" s="40" t="s">
        <v>21</v>
      </c>
      <c r="IDJ285" s="41" t="s">
        <v>28</v>
      </c>
      <c r="IDK285" s="1"/>
      <c r="IDL285" s="1"/>
      <c r="IDM285" s="40">
        <f t="shared" ref="IDM285" si="748">IDF285-IDE285</f>
        <v>37</v>
      </c>
      <c r="IDN285" s="40" t="str">
        <f t="shared" ref="IDN285" si="749">IF(IDM285&lt;90,"U","A")</f>
        <v>U</v>
      </c>
      <c r="IDO285" s="1"/>
      <c r="IDP285" s="42">
        <v>-110</v>
      </c>
      <c r="IDQ285" s="40">
        <v>3</v>
      </c>
      <c r="IDR285" s="40">
        <v>1988</v>
      </c>
      <c r="IDS285" s="40">
        <v>0</v>
      </c>
      <c r="IDT285" s="46" t="s">
        <v>1001</v>
      </c>
      <c r="IDU285" s="4">
        <v>32288</v>
      </c>
      <c r="IDV285" s="4">
        <v>32325</v>
      </c>
      <c r="IDW285" s="39" t="s">
        <v>1024</v>
      </c>
      <c r="IDX285" s="40" t="s">
        <v>14</v>
      </c>
      <c r="IDY285" s="40" t="s">
        <v>21</v>
      </c>
      <c r="IDZ285" s="41" t="s">
        <v>28</v>
      </c>
      <c r="IEA285" s="1"/>
      <c r="IEB285" s="1"/>
      <c r="IEC285" s="40">
        <f t="shared" ref="IEC285" si="750">IDV285-IDU285</f>
        <v>37</v>
      </c>
      <c r="IED285" s="40" t="str">
        <f t="shared" ref="IED285" si="751">IF(IEC285&lt;90,"U","A")</f>
        <v>U</v>
      </c>
      <c r="IEE285" s="1"/>
      <c r="IEF285" s="42">
        <v>-110</v>
      </c>
      <c r="IEG285" s="40">
        <v>3</v>
      </c>
      <c r="IEH285" s="40">
        <v>1988</v>
      </c>
      <c r="IEI285" s="40">
        <v>0</v>
      </c>
      <c r="IEJ285" s="46" t="s">
        <v>1001</v>
      </c>
      <c r="IEK285" s="4">
        <v>32288</v>
      </c>
      <c r="IEL285" s="4">
        <v>32325</v>
      </c>
      <c r="IEM285" s="39" t="s">
        <v>1024</v>
      </c>
      <c r="IEN285" s="40" t="s">
        <v>14</v>
      </c>
      <c r="IEO285" s="40" t="s">
        <v>21</v>
      </c>
      <c r="IEP285" s="41" t="s">
        <v>28</v>
      </c>
      <c r="IEQ285" s="1"/>
      <c r="IER285" s="1"/>
      <c r="IES285" s="40">
        <f t="shared" ref="IES285" si="752">IEL285-IEK285</f>
        <v>37</v>
      </c>
      <c r="IET285" s="40" t="str">
        <f t="shared" ref="IET285" si="753">IF(IES285&lt;90,"U","A")</f>
        <v>U</v>
      </c>
      <c r="IEU285" s="1"/>
      <c r="IEV285" s="42">
        <v>-110</v>
      </c>
      <c r="IEW285" s="40">
        <v>3</v>
      </c>
      <c r="IEX285" s="40">
        <v>1988</v>
      </c>
      <c r="IEY285" s="40">
        <v>0</v>
      </c>
      <c r="IEZ285" s="46" t="s">
        <v>1001</v>
      </c>
      <c r="IFA285" s="4">
        <v>32288</v>
      </c>
      <c r="IFB285" s="4">
        <v>32325</v>
      </c>
      <c r="IFC285" s="39" t="s">
        <v>1024</v>
      </c>
      <c r="IFD285" s="40" t="s">
        <v>14</v>
      </c>
      <c r="IFE285" s="40" t="s">
        <v>21</v>
      </c>
      <c r="IFF285" s="41" t="s">
        <v>28</v>
      </c>
      <c r="IFG285" s="1"/>
      <c r="IFH285" s="1"/>
      <c r="IFI285" s="40">
        <f t="shared" ref="IFI285" si="754">IFB285-IFA285</f>
        <v>37</v>
      </c>
      <c r="IFJ285" s="40" t="str">
        <f t="shared" ref="IFJ285" si="755">IF(IFI285&lt;90,"U","A")</f>
        <v>U</v>
      </c>
      <c r="IFK285" s="1"/>
      <c r="IFL285" s="42">
        <v>-110</v>
      </c>
      <c r="IFM285" s="40">
        <v>3</v>
      </c>
      <c r="IFN285" s="40">
        <v>1988</v>
      </c>
      <c r="IFO285" s="40">
        <v>0</v>
      </c>
      <c r="IFP285" s="46" t="s">
        <v>1001</v>
      </c>
      <c r="IFQ285" s="4">
        <v>32288</v>
      </c>
      <c r="IFR285" s="4">
        <v>32325</v>
      </c>
      <c r="IFS285" s="39" t="s">
        <v>1024</v>
      </c>
      <c r="IFT285" s="40" t="s">
        <v>14</v>
      </c>
      <c r="IFU285" s="40" t="s">
        <v>21</v>
      </c>
      <c r="IFV285" s="41" t="s">
        <v>28</v>
      </c>
      <c r="IFW285" s="1"/>
      <c r="IFX285" s="1"/>
      <c r="IFY285" s="40">
        <f t="shared" ref="IFY285" si="756">IFR285-IFQ285</f>
        <v>37</v>
      </c>
      <c r="IFZ285" s="40" t="str">
        <f t="shared" ref="IFZ285" si="757">IF(IFY285&lt;90,"U","A")</f>
        <v>U</v>
      </c>
      <c r="IGA285" s="1"/>
      <c r="IGB285" s="42">
        <v>-110</v>
      </c>
      <c r="IGC285" s="40">
        <v>3</v>
      </c>
      <c r="IGD285" s="40">
        <v>1988</v>
      </c>
      <c r="IGE285" s="40">
        <v>0</v>
      </c>
      <c r="IGF285" s="46" t="s">
        <v>1001</v>
      </c>
      <c r="IGG285" s="4">
        <v>32288</v>
      </c>
      <c r="IGH285" s="4">
        <v>32325</v>
      </c>
      <c r="IGI285" s="39" t="s">
        <v>1024</v>
      </c>
      <c r="IGJ285" s="40" t="s">
        <v>14</v>
      </c>
      <c r="IGK285" s="40" t="s">
        <v>21</v>
      </c>
      <c r="IGL285" s="41" t="s">
        <v>28</v>
      </c>
      <c r="IGM285" s="1"/>
      <c r="IGN285" s="1"/>
      <c r="IGO285" s="40">
        <f t="shared" ref="IGO285" si="758">IGH285-IGG285</f>
        <v>37</v>
      </c>
      <c r="IGP285" s="40" t="str">
        <f t="shared" ref="IGP285" si="759">IF(IGO285&lt;90,"U","A")</f>
        <v>U</v>
      </c>
      <c r="IGQ285" s="1"/>
      <c r="IGR285" s="42">
        <v>-110</v>
      </c>
      <c r="IGS285" s="40">
        <v>3</v>
      </c>
      <c r="IGT285" s="40">
        <v>1988</v>
      </c>
      <c r="IGU285" s="40">
        <v>0</v>
      </c>
      <c r="IGV285" s="46" t="s">
        <v>1001</v>
      </c>
      <c r="IGW285" s="4">
        <v>32288</v>
      </c>
      <c r="IGX285" s="4">
        <v>32325</v>
      </c>
      <c r="IGY285" s="39" t="s">
        <v>1024</v>
      </c>
      <c r="IGZ285" s="40" t="s">
        <v>14</v>
      </c>
      <c r="IHA285" s="40" t="s">
        <v>21</v>
      </c>
      <c r="IHB285" s="41" t="s">
        <v>28</v>
      </c>
      <c r="IHC285" s="1"/>
      <c r="IHD285" s="1"/>
      <c r="IHE285" s="40">
        <f t="shared" ref="IHE285" si="760">IGX285-IGW285</f>
        <v>37</v>
      </c>
      <c r="IHF285" s="40" t="str">
        <f t="shared" ref="IHF285" si="761">IF(IHE285&lt;90,"U","A")</f>
        <v>U</v>
      </c>
      <c r="IHG285" s="1"/>
      <c r="IHH285" s="42">
        <v>-110</v>
      </c>
      <c r="IHI285" s="40">
        <v>3</v>
      </c>
      <c r="IHJ285" s="40">
        <v>1988</v>
      </c>
      <c r="IHK285" s="40">
        <v>0</v>
      </c>
      <c r="IHL285" s="46" t="s">
        <v>1001</v>
      </c>
      <c r="IHM285" s="4">
        <v>32288</v>
      </c>
      <c r="IHN285" s="4">
        <v>32325</v>
      </c>
      <c r="IHO285" s="39" t="s">
        <v>1024</v>
      </c>
      <c r="IHP285" s="40" t="s">
        <v>14</v>
      </c>
      <c r="IHQ285" s="40" t="s">
        <v>21</v>
      </c>
      <c r="IHR285" s="41" t="s">
        <v>28</v>
      </c>
      <c r="IHS285" s="1"/>
      <c r="IHT285" s="1"/>
      <c r="IHU285" s="40">
        <f t="shared" ref="IHU285" si="762">IHN285-IHM285</f>
        <v>37</v>
      </c>
      <c r="IHV285" s="40" t="str">
        <f t="shared" ref="IHV285" si="763">IF(IHU285&lt;90,"U","A")</f>
        <v>U</v>
      </c>
      <c r="IHW285" s="1"/>
      <c r="IHX285" s="42">
        <v>-110</v>
      </c>
      <c r="IHY285" s="40">
        <v>3</v>
      </c>
      <c r="IHZ285" s="40">
        <v>1988</v>
      </c>
      <c r="IIA285" s="40">
        <v>0</v>
      </c>
      <c r="IIB285" s="46" t="s">
        <v>1001</v>
      </c>
      <c r="IIC285" s="4">
        <v>32288</v>
      </c>
      <c r="IID285" s="4">
        <v>32325</v>
      </c>
      <c r="IIE285" s="39" t="s">
        <v>1024</v>
      </c>
      <c r="IIF285" s="40" t="s">
        <v>14</v>
      </c>
      <c r="IIG285" s="40" t="s">
        <v>21</v>
      </c>
      <c r="IIH285" s="41" t="s">
        <v>28</v>
      </c>
      <c r="III285" s="1"/>
      <c r="IIJ285" s="1"/>
      <c r="IIK285" s="40">
        <f t="shared" ref="IIK285" si="764">IID285-IIC285</f>
        <v>37</v>
      </c>
      <c r="IIL285" s="40" t="str">
        <f t="shared" ref="IIL285" si="765">IF(IIK285&lt;90,"U","A")</f>
        <v>U</v>
      </c>
      <c r="IIM285" s="1"/>
      <c r="IIN285" s="42">
        <v>-110</v>
      </c>
      <c r="IIO285" s="40">
        <v>3</v>
      </c>
      <c r="IIP285" s="40">
        <v>1988</v>
      </c>
      <c r="IIQ285" s="40">
        <v>0</v>
      </c>
      <c r="IIR285" s="46" t="s">
        <v>1001</v>
      </c>
      <c r="IIS285" s="4">
        <v>32288</v>
      </c>
      <c r="IIT285" s="4">
        <v>32325</v>
      </c>
      <c r="IIU285" s="39" t="s">
        <v>1024</v>
      </c>
      <c r="IIV285" s="40" t="s">
        <v>14</v>
      </c>
      <c r="IIW285" s="40" t="s">
        <v>21</v>
      </c>
      <c r="IIX285" s="41" t="s">
        <v>28</v>
      </c>
      <c r="IIY285" s="1"/>
      <c r="IIZ285" s="1"/>
      <c r="IJA285" s="40">
        <f t="shared" ref="IJA285" si="766">IIT285-IIS285</f>
        <v>37</v>
      </c>
      <c r="IJB285" s="40" t="str">
        <f t="shared" ref="IJB285" si="767">IF(IJA285&lt;90,"U","A")</f>
        <v>U</v>
      </c>
      <c r="IJC285" s="1"/>
      <c r="IJD285" s="42">
        <v>-110</v>
      </c>
      <c r="IJE285" s="40">
        <v>3</v>
      </c>
      <c r="IJF285" s="40">
        <v>1988</v>
      </c>
      <c r="IJG285" s="40">
        <v>0</v>
      </c>
      <c r="IJH285" s="46" t="s">
        <v>1001</v>
      </c>
      <c r="IJI285" s="4">
        <v>32288</v>
      </c>
      <c r="IJJ285" s="4">
        <v>32325</v>
      </c>
      <c r="IJK285" s="39" t="s">
        <v>1024</v>
      </c>
      <c r="IJL285" s="40" t="s">
        <v>14</v>
      </c>
      <c r="IJM285" s="40" t="s">
        <v>21</v>
      </c>
      <c r="IJN285" s="41" t="s">
        <v>28</v>
      </c>
      <c r="IJO285" s="1"/>
      <c r="IJP285" s="1"/>
      <c r="IJQ285" s="40">
        <f t="shared" ref="IJQ285" si="768">IJJ285-IJI285</f>
        <v>37</v>
      </c>
      <c r="IJR285" s="40" t="str">
        <f t="shared" ref="IJR285" si="769">IF(IJQ285&lt;90,"U","A")</f>
        <v>U</v>
      </c>
      <c r="IJS285" s="1"/>
      <c r="IJT285" s="42">
        <v>-110</v>
      </c>
      <c r="IJU285" s="40">
        <v>3</v>
      </c>
      <c r="IJV285" s="40">
        <v>1988</v>
      </c>
      <c r="IJW285" s="40">
        <v>0</v>
      </c>
      <c r="IJX285" s="46" t="s">
        <v>1001</v>
      </c>
      <c r="IJY285" s="4">
        <v>32288</v>
      </c>
      <c r="IJZ285" s="4">
        <v>32325</v>
      </c>
      <c r="IKA285" s="39" t="s">
        <v>1024</v>
      </c>
      <c r="IKB285" s="40" t="s">
        <v>14</v>
      </c>
      <c r="IKC285" s="40" t="s">
        <v>21</v>
      </c>
      <c r="IKD285" s="41" t="s">
        <v>28</v>
      </c>
      <c r="IKE285" s="1"/>
      <c r="IKF285" s="1"/>
      <c r="IKG285" s="40">
        <f t="shared" ref="IKG285" si="770">IJZ285-IJY285</f>
        <v>37</v>
      </c>
      <c r="IKH285" s="40" t="str">
        <f t="shared" ref="IKH285" si="771">IF(IKG285&lt;90,"U","A")</f>
        <v>U</v>
      </c>
      <c r="IKI285" s="1"/>
      <c r="IKJ285" s="42">
        <v>-110</v>
      </c>
      <c r="IKK285" s="40">
        <v>3</v>
      </c>
      <c r="IKL285" s="40">
        <v>1988</v>
      </c>
      <c r="IKM285" s="40">
        <v>0</v>
      </c>
      <c r="IKN285" s="46" t="s">
        <v>1001</v>
      </c>
      <c r="IKO285" s="4">
        <v>32288</v>
      </c>
      <c r="IKP285" s="4">
        <v>32325</v>
      </c>
      <c r="IKQ285" s="39" t="s">
        <v>1024</v>
      </c>
      <c r="IKR285" s="40" t="s">
        <v>14</v>
      </c>
      <c r="IKS285" s="40" t="s">
        <v>21</v>
      </c>
      <c r="IKT285" s="41" t="s">
        <v>28</v>
      </c>
      <c r="IKU285" s="1"/>
      <c r="IKV285" s="1"/>
      <c r="IKW285" s="40">
        <f t="shared" ref="IKW285" si="772">IKP285-IKO285</f>
        <v>37</v>
      </c>
      <c r="IKX285" s="40" t="str">
        <f t="shared" ref="IKX285" si="773">IF(IKW285&lt;90,"U","A")</f>
        <v>U</v>
      </c>
      <c r="IKY285" s="1"/>
      <c r="IKZ285" s="42">
        <v>-110</v>
      </c>
      <c r="ILA285" s="40">
        <v>3</v>
      </c>
      <c r="ILB285" s="40">
        <v>1988</v>
      </c>
      <c r="ILC285" s="40">
        <v>0</v>
      </c>
      <c r="ILD285" s="46" t="s">
        <v>1001</v>
      </c>
      <c r="ILE285" s="4">
        <v>32288</v>
      </c>
      <c r="ILF285" s="4">
        <v>32325</v>
      </c>
      <c r="ILG285" s="39" t="s">
        <v>1024</v>
      </c>
      <c r="ILH285" s="40" t="s">
        <v>14</v>
      </c>
      <c r="ILI285" s="40" t="s">
        <v>21</v>
      </c>
      <c r="ILJ285" s="41" t="s">
        <v>28</v>
      </c>
      <c r="ILK285" s="1"/>
      <c r="ILL285" s="1"/>
      <c r="ILM285" s="40">
        <f t="shared" ref="ILM285" si="774">ILF285-ILE285</f>
        <v>37</v>
      </c>
      <c r="ILN285" s="40" t="str">
        <f t="shared" ref="ILN285" si="775">IF(ILM285&lt;90,"U","A")</f>
        <v>U</v>
      </c>
      <c r="ILO285" s="1"/>
      <c r="ILP285" s="42">
        <v>-110</v>
      </c>
      <c r="ILQ285" s="40">
        <v>3</v>
      </c>
      <c r="ILR285" s="40">
        <v>1988</v>
      </c>
      <c r="ILS285" s="40">
        <v>0</v>
      </c>
      <c r="ILT285" s="46" t="s">
        <v>1001</v>
      </c>
      <c r="ILU285" s="4">
        <v>32288</v>
      </c>
      <c r="ILV285" s="4">
        <v>32325</v>
      </c>
      <c r="ILW285" s="39" t="s">
        <v>1024</v>
      </c>
      <c r="ILX285" s="40" t="s">
        <v>14</v>
      </c>
      <c r="ILY285" s="40" t="s">
        <v>21</v>
      </c>
      <c r="ILZ285" s="41" t="s">
        <v>28</v>
      </c>
      <c r="IMA285" s="1"/>
      <c r="IMB285" s="1"/>
      <c r="IMC285" s="40">
        <f t="shared" ref="IMC285" si="776">ILV285-ILU285</f>
        <v>37</v>
      </c>
      <c r="IMD285" s="40" t="str">
        <f t="shared" ref="IMD285" si="777">IF(IMC285&lt;90,"U","A")</f>
        <v>U</v>
      </c>
      <c r="IME285" s="1"/>
      <c r="IMF285" s="42">
        <v>-110</v>
      </c>
      <c r="IMG285" s="40">
        <v>3</v>
      </c>
      <c r="IMH285" s="40">
        <v>1988</v>
      </c>
      <c r="IMI285" s="40">
        <v>0</v>
      </c>
      <c r="IMJ285" s="46" t="s">
        <v>1001</v>
      </c>
      <c r="IMK285" s="4">
        <v>32288</v>
      </c>
      <c r="IML285" s="4">
        <v>32325</v>
      </c>
      <c r="IMM285" s="39" t="s">
        <v>1024</v>
      </c>
      <c r="IMN285" s="40" t="s">
        <v>14</v>
      </c>
      <c r="IMO285" s="40" t="s">
        <v>21</v>
      </c>
      <c r="IMP285" s="41" t="s">
        <v>28</v>
      </c>
      <c r="IMQ285" s="1"/>
      <c r="IMR285" s="1"/>
      <c r="IMS285" s="40">
        <f t="shared" ref="IMS285" si="778">IML285-IMK285</f>
        <v>37</v>
      </c>
      <c r="IMT285" s="40" t="str">
        <f t="shared" ref="IMT285" si="779">IF(IMS285&lt;90,"U","A")</f>
        <v>U</v>
      </c>
      <c r="IMU285" s="1"/>
      <c r="IMV285" s="42">
        <v>-110</v>
      </c>
      <c r="IMW285" s="40">
        <v>3</v>
      </c>
      <c r="IMX285" s="40">
        <v>1988</v>
      </c>
      <c r="IMY285" s="40">
        <v>0</v>
      </c>
      <c r="IMZ285" s="46" t="s">
        <v>1001</v>
      </c>
      <c r="INA285" s="4">
        <v>32288</v>
      </c>
      <c r="INB285" s="4">
        <v>32325</v>
      </c>
      <c r="INC285" s="39" t="s">
        <v>1024</v>
      </c>
      <c r="IND285" s="40" t="s">
        <v>14</v>
      </c>
      <c r="INE285" s="40" t="s">
        <v>21</v>
      </c>
      <c r="INF285" s="41" t="s">
        <v>28</v>
      </c>
      <c r="ING285" s="1"/>
      <c r="INH285" s="1"/>
      <c r="INI285" s="40">
        <f t="shared" ref="INI285" si="780">INB285-INA285</f>
        <v>37</v>
      </c>
      <c r="INJ285" s="40" t="str">
        <f t="shared" ref="INJ285" si="781">IF(INI285&lt;90,"U","A")</f>
        <v>U</v>
      </c>
      <c r="INK285" s="1"/>
      <c r="INL285" s="42">
        <v>-110</v>
      </c>
      <c r="INM285" s="40">
        <v>3</v>
      </c>
      <c r="INN285" s="40">
        <v>1988</v>
      </c>
      <c r="INO285" s="40">
        <v>0</v>
      </c>
      <c r="INP285" s="46" t="s">
        <v>1001</v>
      </c>
      <c r="INQ285" s="4">
        <v>32288</v>
      </c>
      <c r="INR285" s="4">
        <v>32325</v>
      </c>
      <c r="INS285" s="39" t="s">
        <v>1024</v>
      </c>
      <c r="INT285" s="40" t="s">
        <v>14</v>
      </c>
      <c r="INU285" s="40" t="s">
        <v>21</v>
      </c>
      <c r="INV285" s="41" t="s">
        <v>28</v>
      </c>
      <c r="INW285" s="1"/>
      <c r="INX285" s="1"/>
      <c r="INY285" s="40">
        <f t="shared" ref="INY285" si="782">INR285-INQ285</f>
        <v>37</v>
      </c>
      <c r="INZ285" s="40" t="str">
        <f t="shared" ref="INZ285" si="783">IF(INY285&lt;90,"U","A")</f>
        <v>U</v>
      </c>
      <c r="IOA285" s="1"/>
      <c r="IOB285" s="42">
        <v>-110</v>
      </c>
      <c r="IOC285" s="40">
        <v>3</v>
      </c>
      <c r="IOD285" s="40">
        <v>1988</v>
      </c>
      <c r="IOE285" s="40">
        <v>0</v>
      </c>
      <c r="IOF285" s="46" t="s">
        <v>1001</v>
      </c>
      <c r="IOG285" s="4">
        <v>32288</v>
      </c>
      <c r="IOH285" s="4">
        <v>32325</v>
      </c>
      <c r="IOI285" s="39" t="s">
        <v>1024</v>
      </c>
      <c r="IOJ285" s="40" t="s">
        <v>14</v>
      </c>
      <c r="IOK285" s="40" t="s">
        <v>21</v>
      </c>
      <c r="IOL285" s="41" t="s">
        <v>28</v>
      </c>
      <c r="IOM285" s="1"/>
      <c r="ION285" s="1"/>
      <c r="IOO285" s="40">
        <f t="shared" ref="IOO285" si="784">IOH285-IOG285</f>
        <v>37</v>
      </c>
      <c r="IOP285" s="40" t="str">
        <f t="shared" ref="IOP285" si="785">IF(IOO285&lt;90,"U","A")</f>
        <v>U</v>
      </c>
      <c r="IOQ285" s="1"/>
      <c r="IOR285" s="42">
        <v>-110</v>
      </c>
      <c r="IOS285" s="40">
        <v>3</v>
      </c>
      <c r="IOT285" s="40">
        <v>1988</v>
      </c>
      <c r="IOU285" s="40">
        <v>0</v>
      </c>
      <c r="IOV285" s="46" t="s">
        <v>1001</v>
      </c>
      <c r="IOW285" s="4">
        <v>32288</v>
      </c>
      <c r="IOX285" s="4">
        <v>32325</v>
      </c>
      <c r="IOY285" s="39" t="s">
        <v>1024</v>
      </c>
      <c r="IOZ285" s="40" t="s">
        <v>14</v>
      </c>
      <c r="IPA285" s="40" t="s">
        <v>21</v>
      </c>
      <c r="IPB285" s="41" t="s">
        <v>28</v>
      </c>
      <c r="IPC285" s="1"/>
      <c r="IPD285" s="1"/>
      <c r="IPE285" s="40">
        <f t="shared" ref="IPE285" si="786">IOX285-IOW285</f>
        <v>37</v>
      </c>
      <c r="IPF285" s="40" t="str">
        <f t="shared" ref="IPF285" si="787">IF(IPE285&lt;90,"U","A")</f>
        <v>U</v>
      </c>
      <c r="IPG285" s="1"/>
      <c r="IPH285" s="42">
        <v>-110</v>
      </c>
      <c r="IPI285" s="40">
        <v>3</v>
      </c>
      <c r="IPJ285" s="40">
        <v>1988</v>
      </c>
      <c r="IPK285" s="40">
        <v>0</v>
      </c>
      <c r="IPL285" s="46" t="s">
        <v>1001</v>
      </c>
      <c r="IPM285" s="4">
        <v>32288</v>
      </c>
      <c r="IPN285" s="4">
        <v>32325</v>
      </c>
      <c r="IPO285" s="39" t="s">
        <v>1024</v>
      </c>
      <c r="IPP285" s="40" t="s">
        <v>14</v>
      </c>
      <c r="IPQ285" s="40" t="s">
        <v>21</v>
      </c>
      <c r="IPR285" s="41" t="s">
        <v>28</v>
      </c>
      <c r="IPS285" s="1"/>
      <c r="IPT285" s="1"/>
      <c r="IPU285" s="40">
        <f t="shared" ref="IPU285" si="788">IPN285-IPM285</f>
        <v>37</v>
      </c>
      <c r="IPV285" s="40" t="str">
        <f t="shared" ref="IPV285" si="789">IF(IPU285&lt;90,"U","A")</f>
        <v>U</v>
      </c>
      <c r="IPW285" s="1"/>
      <c r="IPX285" s="42">
        <v>-110</v>
      </c>
      <c r="IPY285" s="40">
        <v>3</v>
      </c>
      <c r="IPZ285" s="40">
        <v>1988</v>
      </c>
      <c r="IQA285" s="40">
        <v>0</v>
      </c>
      <c r="IQB285" s="46" t="s">
        <v>1001</v>
      </c>
      <c r="IQC285" s="4">
        <v>32288</v>
      </c>
      <c r="IQD285" s="4">
        <v>32325</v>
      </c>
      <c r="IQE285" s="39" t="s">
        <v>1024</v>
      </c>
      <c r="IQF285" s="40" t="s">
        <v>14</v>
      </c>
      <c r="IQG285" s="40" t="s">
        <v>21</v>
      </c>
      <c r="IQH285" s="41" t="s">
        <v>28</v>
      </c>
      <c r="IQI285" s="1"/>
      <c r="IQJ285" s="1"/>
      <c r="IQK285" s="40">
        <f t="shared" ref="IQK285" si="790">IQD285-IQC285</f>
        <v>37</v>
      </c>
      <c r="IQL285" s="40" t="str">
        <f t="shared" ref="IQL285" si="791">IF(IQK285&lt;90,"U","A")</f>
        <v>U</v>
      </c>
      <c r="IQM285" s="1"/>
      <c r="IQN285" s="42">
        <v>-110</v>
      </c>
      <c r="IQO285" s="40">
        <v>3</v>
      </c>
      <c r="IQP285" s="40">
        <v>1988</v>
      </c>
      <c r="IQQ285" s="40">
        <v>0</v>
      </c>
      <c r="IQR285" s="46" t="s">
        <v>1001</v>
      </c>
      <c r="IQS285" s="4">
        <v>32288</v>
      </c>
      <c r="IQT285" s="4">
        <v>32325</v>
      </c>
      <c r="IQU285" s="39" t="s">
        <v>1024</v>
      </c>
      <c r="IQV285" s="40" t="s">
        <v>14</v>
      </c>
      <c r="IQW285" s="40" t="s">
        <v>21</v>
      </c>
      <c r="IQX285" s="41" t="s">
        <v>28</v>
      </c>
      <c r="IQY285" s="1"/>
      <c r="IQZ285" s="1"/>
      <c r="IRA285" s="40">
        <f t="shared" ref="IRA285" si="792">IQT285-IQS285</f>
        <v>37</v>
      </c>
      <c r="IRB285" s="40" t="str">
        <f t="shared" ref="IRB285" si="793">IF(IRA285&lt;90,"U","A")</f>
        <v>U</v>
      </c>
      <c r="IRC285" s="1"/>
      <c r="IRD285" s="42">
        <v>-110</v>
      </c>
      <c r="IRE285" s="40">
        <v>3</v>
      </c>
      <c r="IRF285" s="40">
        <v>1988</v>
      </c>
      <c r="IRG285" s="40">
        <v>0</v>
      </c>
      <c r="IRH285" s="46" t="s">
        <v>1001</v>
      </c>
      <c r="IRI285" s="4">
        <v>32288</v>
      </c>
      <c r="IRJ285" s="4">
        <v>32325</v>
      </c>
      <c r="IRK285" s="39" t="s">
        <v>1024</v>
      </c>
      <c r="IRL285" s="40" t="s">
        <v>14</v>
      </c>
      <c r="IRM285" s="40" t="s">
        <v>21</v>
      </c>
      <c r="IRN285" s="41" t="s">
        <v>28</v>
      </c>
      <c r="IRO285" s="1"/>
      <c r="IRP285" s="1"/>
      <c r="IRQ285" s="40">
        <f t="shared" ref="IRQ285" si="794">IRJ285-IRI285</f>
        <v>37</v>
      </c>
      <c r="IRR285" s="40" t="str">
        <f t="shared" ref="IRR285" si="795">IF(IRQ285&lt;90,"U","A")</f>
        <v>U</v>
      </c>
      <c r="IRS285" s="1"/>
      <c r="IRT285" s="42">
        <v>-110</v>
      </c>
      <c r="IRU285" s="40">
        <v>3</v>
      </c>
      <c r="IRV285" s="40">
        <v>1988</v>
      </c>
      <c r="IRW285" s="40">
        <v>0</v>
      </c>
      <c r="IRX285" s="46" t="s">
        <v>1001</v>
      </c>
      <c r="IRY285" s="4">
        <v>32288</v>
      </c>
      <c r="IRZ285" s="4">
        <v>32325</v>
      </c>
      <c r="ISA285" s="39" t="s">
        <v>1024</v>
      </c>
      <c r="ISB285" s="40" t="s">
        <v>14</v>
      </c>
      <c r="ISC285" s="40" t="s">
        <v>21</v>
      </c>
      <c r="ISD285" s="41" t="s">
        <v>28</v>
      </c>
      <c r="ISE285" s="1"/>
      <c r="ISF285" s="1"/>
      <c r="ISG285" s="40">
        <f t="shared" ref="ISG285" si="796">IRZ285-IRY285</f>
        <v>37</v>
      </c>
      <c r="ISH285" s="40" t="str">
        <f t="shared" ref="ISH285" si="797">IF(ISG285&lt;90,"U","A")</f>
        <v>U</v>
      </c>
      <c r="ISI285" s="1"/>
      <c r="ISJ285" s="42">
        <v>-110</v>
      </c>
      <c r="ISK285" s="40">
        <v>3</v>
      </c>
      <c r="ISL285" s="40">
        <v>1988</v>
      </c>
      <c r="ISM285" s="40">
        <v>0</v>
      </c>
      <c r="ISN285" s="46" t="s">
        <v>1001</v>
      </c>
      <c r="ISO285" s="4">
        <v>32288</v>
      </c>
      <c r="ISP285" s="4">
        <v>32325</v>
      </c>
      <c r="ISQ285" s="39" t="s">
        <v>1024</v>
      </c>
      <c r="ISR285" s="40" t="s">
        <v>14</v>
      </c>
      <c r="ISS285" s="40" t="s">
        <v>21</v>
      </c>
      <c r="IST285" s="41" t="s">
        <v>28</v>
      </c>
      <c r="ISU285" s="1"/>
      <c r="ISV285" s="1"/>
      <c r="ISW285" s="40">
        <f t="shared" ref="ISW285" si="798">ISP285-ISO285</f>
        <v>37</v>
      </c>
      <c r="ISX285" s="40" t="str">
        <f t="shared" ref="ISX285" si="799">IF(ISW285&lt;90,"U","A")</f>
        <v>U</v>
      </c>
      <c r="ISY285" s="1"/>
      <c r="ISZ285" s="42">
        <v>-110</v>
      </c>
      <c r="ITA285" s="40">
        <v>3</v>
      </c>
      <c r="ITB285" s="40">
        <v>1988</v>
      </c>
      <c r="ITC285" s="40">
        <v>0</v>
      </c>
      <c r="ITD285" s="46" t="s">
        <v>1001</v>
      </c>
      <c r="ITE285" s="4">
        <v>32288</v>
      </c>
      <c r="ITF285" s="4">
        <v>32325</v>
      </c>
      <c r="ITG285" s="39" t="s">
        <v>1024</v>
      </c>
      <c r="ITH285" s="40" t="s">
        <v>14</v>
      </c>
      <c r="ITI285" s="40" t="s">
        <v>21</v>
      </c>
      <c r="ITJ285" s="41" t="s">
        <v>28</v>
      </c>
      <c r="ITK285" s="1"/>
      <c r="ITL285" s="1"/>
      <c r="ITM285" s="40">
        <f t="shared" ref="ITM285" si="800">ITF285-ITE285</f>
        <v>37</v>
      </c>
      <c r="ITN285" s="40" t="str">
        <f t="shared" ref="ITN285" si="801">IF(ITM285&lt;90,"U","A")</f>
        <v>U</v>
      </c>
      <c r="ITO285" s="1"/>
      <c r="ITP285" s="42">
        <v>-110</v>
      </c>
      <c r="ITQ285" s="40">
        <v>3</v>
      </c>
      <c r="ITR285" s="40">
        <v>1988</v>
      </c>
      <c r="ITS285" s="40">
        <v>0</v>
      </c>
      <c r="ITT285" s="46" t="s">
        <v>1001</v>
      </c>
      <c r="ITU285" s="4">
        <v>32288</v>
      </c>
      <c r="ITV285" s="4">
        <v>32325</v>
      </c>
      <c r="ITW285" s="39" t="s">
        <v>1024</v>
      </c>
      <c r="ITX285" s="40" t="s">
        <v>14</v>
      </c>
      <c r="ITY285" s="40" t="s">
        <v>21</v>
      </c>
      <c r="ITZ285" s="41" t="s">
        <v>28</v>
      </c>
      <c r="IUA285" s="1"/>
      <c r="IUB285" s="1"/>
      <c r="IUC285" s="40">
        <f t="shared" ref="IUC285" si="802">ITV285-ITU285</f>
        <v>37</v>
      </c>
      <c r="IUD285" s="40" t="str">
        <f t="shared" ref="IUD285" si="803">IF(IUC285&lt;90,"U","A")</f>
        <v>U</v>
      </c>
      <c r="IUE285" s="1"/>
      <c r="IUF285" s="42">
        <v>-110</v>
      </c>
      <c r="IUG285" s="40">
        <v>3</v>
      </c>
      <c r="IUH285" s="40">
        <v>1988</v>
      </c>
      <c r="IUI285" s="40">
        <v>0</v>
      </c>
      <c r="IUJ285" s="46" t="s">
        <v>1001</v>
      </c>
      <c r="IUK285" s="4">
        <v>32288</v>
      </c>
      <c r="IUL285" s="4">
        <v>32325</v>
      </c>
      <c r="IUM285" s="39" t="s">
        <v>1024</v>
      </c>
      <c r="IUN285" s="40" t="s">
        <v>14</v>
      </c>
      <c r="IUO285" s="40" t="s">
        <v>21</v>
      </c>
      <c r="IUP285" s="41" t="s">
        <v>28</v>
      </c>
      <c r="IUQ285" s="1"/>
      <c r="IUR285" s="1"/>
      <c r="IUS285" s="40">
        <f t="shared" ref="IUS285" si="804">IUL285-IUK285</f>
        <v>37</v>
      </c>
      <c r="IUT285" s="40" t="str">
        <f t="shared" ref="IUT285" si="805">IF(IUS285&lt;90,"U","A")</f>
        <v>U</v>
      </c>
      <c r="IUU285" s="1"/>
      <c r="IUV285" s="42">
        <v>-110</v>
      </c>
      <c r="IUW285" s="40">
        <v>3</v>
      </c>
      <c r="IUX285" s="40">
        <v>1988</v>
      </c>
      <c r="IUY285" s="40">
        <v>0</v>
      </c>
      <c r="IUZ285" s="46" t="s">
        <v>1001</v>
      </c>
      <c r="IVA285" s="4">
        <v>32288</v>
      </c>
      <c r="IVB285" s="4">
        <v>32325</v>
      </c>
      <c r="IVC285" s="39" t="s">
        <v>1024</v>
      </c>
      <c r="IVD285" s="40" t="s">
        <v>14</v>
      </c>
      <c r="IVE285" s="40" t="s">
        <v>21</v>
      </c>
      <c r="IVF285" s="41" t="s">
        <v>28</v>
      </c>
      <c r="IVG285" s="1"/>
      <c r="IVH285" s="1"/>
      <c r="IVI285" s="40">
        <f t="shared" ref="IVI285" si="806">IVB285-IVA285</f>
        <v>37</v>
      </c>
      <c r="IVJ285" s="40" t="str">
        <f t="shared" ref="IVJ285" si="807">IF(IVI285&lt;90,"U","A")</f>
        <v>U</v>
      </c>
      <c r="IVK285" s="1"/>
      <c r="IVL285" s="42">
        <v>-110</v>
      </c>
      <c r="IVM285" s="40">
        <v>3</v>
      </c>
      <c r="IVN285" s="40">
        <v>1988</v>
      </c>
      <c r="IVO285" s="40">
        <v>0</v>
      </c>
      <c r="IVP285" s="46" t="s">
        <v>1001</v>
      </c>
      <c r="IVQ285" s="4">
        <v>32288</v>
      </c>
      <c r="IVR285" s="4">
        <v>32325</v>
      </c>
      <c r="IVS285" s="39" t="s">
        <v>1024</v>
      </c>
      <c r="IVT285" s="40" t="s">
        <v>14</v>
      </c>
      <c r="IVU285" s="40" t="s">
        <v>21</v>
      </c>
      <c r="IVV285" s="41" t="s">
        <v>28</v>
      </c>
      <c r="IVW285" s="1"/>
      <c r="IVX285" s="1"/>
      <c r="IVY285" s="40">
        <f t="shared" ref="IVY285" si="808">IVR285-IVQ285</f>
        <v>37</v>
      </c>
      <c r="IVZ285" s="40" t="str">
        <f t="shared" ref="IVZ285" si="809">IF(IVY285&lt;90,"U","A")</f>
        <v>U</v>
      </c>
      <c r="IWA285" s="1"/>
      <c r="IWB285" s="42">
        <v>-110</v>
      </c>
      <c r="IWC285" s="40">
        <v>3</v>
      </c>
      <c r="IWD285" s="40">
        <v>1988</v>
      </c>
      <c r="IWE285" s="40">
        <v>0</v>
      </c>
      <c r="IWF285" s="46" t="s">
        <v>1001</v>
      </c>
      <c r="IWG285" s="4">
        <v>32288</v>
      </c>
      <c r="IWH285" s="4">
        <v>32325</v>
      </c>
      <c r="IWI285" s="39" t="s">
        <v>1024</v>
      </c>
      <c r="IWJ285" s="40" t="s">
        <v>14</v>
      </c>
      <c r="IWK285" s="40" t="s">
        <v>21</v>
      </c>
      <c r="IWL285" s="41" t="s">
        <v>28</v>
      </c>
      <c r="IWM285" s="1"/>
      <c r="IWN285" s="1"/>
      <c r="IWO285" s="40">
        <f t="shared" ref="IWO285" si="810">IWH285-IWG285</f>
        <v>37</v>
      </c>
      <c r="IWP285" s="40" t="str">
        <f t="shared" ref="IWP285" si="811">IF(IWO285&lt;90,"U","A")</f>
        <v>U</v>
      </c>
      <c r="IWQ285" s="1"/>
      <c r="IWR285" s="42">
        <v>-110</v>
      </c>
      <c r="IWS285" s="40">
        <v>3</v>
      </c>
      <c r="IWT285" s="40">
        <v>1988</v>
      </c>
      <c r="IWU285" s="40">
        <v>0</v>
      </c>
      <c r="IWV285" s="46" t="s">
        <v>1001</v>
      </c>
      <c r="IWW285" s="4">
        <v>32288</v>
      </c>
      <c r="IWX285" s="4">
        <v>32325</v>
      </c>
      <c r="IWY285" s="39" t="s">
        <v>1024</v>
      </c>
      <c r="IWZ285" s="40" t="s">
        <v>14</v>
      </c>
      <c r="IXA285" s="40" t="s">
        <v>21</v>
      </c>
      <c r="IXB285" s="41" t="s">
        <v>28</v>
      </c>
      <c r="IXC285" s="1"/>
      <c r="IXD285" s="1"/>
      <c r="IXE285" s="40">
        <f t="shared" ref="IXE285" si="812">IWX285-IWW285</f>
        <v>37</v>
      </c>
      <c r="IXF285" s="40" t="str">
        <f t="shared" ref="IXF285" si="813">IF(IXE285&lt;90,"U","A")</f>
        <v>U</v>
      </c>
      <c r="IXG285" s="1"/>
      <c r="IXH285" s="42">
        <v>-110</v>
      </c>
      <c r="IXI285" s="40">
        <v>3</v>
      </c>
      <c r="IXJ285" s="40">
        <v>1988</v>
      </c>
      <c r="IXK285" s="40">
        <v>0</v>
      </c>
      <c r="IXL285" s="46" t="s">
        <v>1001</v>
      </c>
      <c r="IXM285" s="4">
        <v>32288</v>
      </c>
      <c r="IXN285" s="4">
        <v>32325</v>
      </c>
      <c r="IXO285" s="39" t="s">
        <v>1024</v>
      </c>
      <c r="IXP285" s="40" t="s">
        <v>14</v>
      </c>
      <c r="IXQ285" s="40" t="s">
        <v>21</v>
      </c>
      <c r="IXR285" s="41" t="s">
        <v>28</v>
      </c>
      <c r="IXS285" s="1"/>
      <c r="IXT285" s="1"/>
      <c r="IXU285" s="40">
        <f t="shared" ref="IXU285" si="814">IXN285-IXM285</f>
        <v>37</v>
      </c>
      <c r="IXV285" s="40" t="str">
        <f t="shared" ref="IXV285" si="815">IF(IXU285&lt;90,"U","A")</f>
        <v>U</v>
      </c>
      <c r="IXW285" s="1"/>
      <c r="IXX285" s="42">
        <v>-110</v>
      </c>
      <c r="IXY285" s="40">
        <v>3</v>
      </c>
      <c r="IXZ285" s="40">
        <v>1988</v>
      </c>
      <c r="IYA285" s="40">
        <v>0</v>
      </c>
      <c r="IYB285" s="46" t="s">
        <v>1001</v>
      </c>
      <c r="IYC285" s="4">
        <v>32288</v>
      </c>
      <c r="IYD285" s="4">
        <v>32325</v>
      </c>
      <c r="IYE285" s="39" t="s">
        <v>1024</v>
      </c>
      <c r="IYF285" s="40" t="s">
        <v>14</v>
      </c>
      <c r="IYG285" s="40" t="s">
        <v>21</v>
      </c>
      <c r="IYH285" s="41" t="s">
        <v>28</v>
      </c>
      <c r="IYI285" s="1"/>
      <c r="IYJ285" s="1"/>
      <c r="IYK285" s="40">
        <f t="shared" ref="IYK285" si="816">IYD285-IYC285</f>
        <v>37</v>
      </c>
      <c r="IYL285" s="40" t="str">
        <f t="shared" ref="IYL285" si="817">IF(IYK285&lt;90,"U","A")</f>
        <v>U</v>
      </c>
      <c r="IYM285" s="1"/>
      <c r="IYN285" s="42">
        <v>-110</v>
      </c>
      <c r="IYO285" s="40">
        <v>3</v>
      </c>
      <c r="IYP285" s="40">
        <v>1988</v>
      </c>
      <c r="IYQ285" s="40">
        <v>0</v>
      </c>
      <c r="IYR285" s="46" t="s">
        <v>1001</v>
      </c>
      <c r="IYS285" s="4">
        <v>32288</v>
      </c>
      <c r="IYT285" s="4">
        <v>32325</v>
      </c>
      <c r="IYU285" s="39" t="s">
        <v>1024</v>
      </c>
      <c r="IYV285" s="40" t="s">
        <v>14</v>
      </c>
      <c r="IYW285" s="40" t="s">
        <v>21</v>
      </c>
      <c r="IYX285" s="41" t="s">
        <v>28</v>
      </c>
      <c r="IYY285" s="1"/>
      <c r="IYZ285" s="1"/>
      <c r="IZA285" s="40">
        <f t="shared" ref="IZA285" si="818">IYT285-IYS285</f>
        <v>37</v>
      </c>
      <c r="IZB285" s="40" t="str">
        <f t="shared" ref="IZB285" si="819">IF(IZA285&lt;90,"U","A")</f>
        <v>U</v>
      </c>
      <c r="IZC285" s="1"/>
      <c r="IZD285" s="42">
        <v>-110</v>
      </c>
      <c r="IZE285" s="40">
        <v>3</v>
      </c>
      <c r="IZF285" s="40">
        <v>1988</v>
      </c>
      <c r="IZG285" s="40">
        <v>0</v>
      </c>
      <c r="IZH285" s="46" t="s">
        <v>1001</v>
      </c>
      <c r="IZI285" s="4">
        <v>32288</v>
      </c>
      <c r="IZJ285" s="4">
        <v>32325</v>
      </c>
      <c r="IZK285" s="39" t="s">
        <v>1024</v>
      </c>
      <c r="IZL285" s="40" t="s">
        <v>14</v>
      </c>
      <c r="IZM285" s="40" t="s">
        <v>21</v>
      </c>
      <c r="IZN285" s="41" t="s">
        <v>28</v>
      </c>
      <c r="IZO285" s="1"/>
      <c r="IZP285" s="1"/>
      <c r="IZQ285" s="40">
        <f t="shared" ref="IZQ285" si="820">IZJ285-IZI285</f>
        <v>37</v>
      </c>
      <c r="IZR285" s="40" t="str">
        <f t="shared" ref="IZR285" si="821">IF(IZQ285&lt;90,"U","A")</f>
        <v>U</v>
      </c>
      <c r="IZS285" s="1"/>
      <c r="IZT285" s="42">
        <v>-110</v>
      </c>
      <c r="IZU285" s="40">
        <v>3</v>
      </c>
      <c r="IZV285" s="40">
        <v>1988</v>
      </c>
      <c r="IZW285" s="40">
        <v>0</v>
      </c>
      <c r="IZX285" s="46" t="s">
        <v>1001</v>
      </c>
      <c r="IZY285" s="4">
        <v>32288</v>
      </c>
      <c r="IZZ285" s="4">
        <v>32325</v>
      </c>
      <c r="JAA285" s="39" t="s">
        <v>1024</v>
      </c>
      <c r="JAB285" s="40" t="s">
        <v>14</v>
      </c>
      <c r="JAC285" s="40" t="s">
        <v>21</v>
      </c>
      <c r="JAD285" s="41" t="s">
        <v>28</v>
      </c>
      <c r="JAE285" s="1"/>
      <c r="JAF285" s="1"/>
      <c r="JAG285" s="40">
        <f t="shared" ref="JAG285" si="822">IZZ285-IZY285</f>
        <v>37</v>
      </c>
      <c r="JAH285" s="40" t="str">
        <f t="shared" ref="JAH285" si="823">IF(JAG285&lt;90,"U","A")</f>
        <v>U</v>
      </c>
      <c r="JAI285" s="1"/>
      <c r="JAJ285" s="42">
        <v>-110</v>
      </c>
      <c r="JAK285" s="40">
        <v>3</v>
      </c>
      <c r="JAL285" s="40">
        <v>1988</v>
      </c>
      <c r="JAM285" s="40">
        <v>0</v>
      </c>
      <c r="JAN285" s="46" t="s">
        <v>1001</v>
      </c>
      <c r="JAO285" s="4">
        <v>32288</v>
      </c>
      <c r="JAP285" s="4">
        <v>32325</v>
      </c>
      <c r="JAQ285" s="39" t="s">
        <v>1024</v>
      </c>
      <c r="JAR285" s="40" t="s">
        <v>14</v>
      </c>
      <c r="JAS285" s="40" t="s">
        <v>21</v>
      </c>
      <c r="JAT285" s="41" t="s">
        <v>28</v>
      </c>
      <c r="JAU285" s="1"/>
      <c r="JAV285" s="1"/>
      <c r="JAW285" s="40">
        <f t="shared" ref="JAW285" si="824">JAP285-JAO285</f>
        <v>37</v>
      </c>
      <c r="JAX285" s="40" t="str">
        <f t="shared" ref="JAX285" si="825">IF(JAW285&lt;90,"U","A")</f>
        <v>U</v>
      </c>
      <c r="JAY285" s="1"/>
      <c r="JAZ285" s="42">
        <v>-110</v>
      </c>
      <c r="JBA285" s="40">
        <v>3</v>
      </c>
      <c r="JBB285" s="40">
        <v>1988</v>
      </c>
      <c r="JBC285" s="40">
        <v>0</v>
      </c>
      <c r="JBD285" s="46" t="s">
        <v>1001</v>
      </c>
      <c r="JBE285" s="4">
        <v>32288</v>
      </c>
      <c r="JBF285" s="4">
        <v>32325</v>
      </c>
      <c r="JBG285" s="39" t="s">
        <v>1024</v>
      </c>
      <c r="JBH285" s="40" t="s">
        <v>14</v>
      </c>
      <c r="JBI285" s="40" t="s">
        <v>21</v>
      </c>
      <c r="JBJ285" s="41" t="s">
        <v>28</v>
      </c>
      <c r="JBK285" s="1"/>
      <c r="JBL285" s="1"/>
      <c r="JBM285" s="40">
        <f t="shared" ref="JBM285" si="826">JBF285-JBE285</f>
        <v>37</v>
      </c>
      <c r="JBN285" s="40" t="str">
        <f t="shared" ref="JBN285" si="827">IF(JBM285&lt;90,"U","A")</f>
        <v>U</v>
      </c>
      <c r="JBO285" s="1"/>
      <c r="JBP285" s="42">
        <v>-110</v>
      </c>
      <c r="JBQ285" s="40">
        <v>3</v>
      </c>
      <c r="JBR285" s="40">
        <v>1988</v>
      </c>
      <c r="JBS285" s="40">
        <v>0</v>
      </c>
      <c r="JBT285" s="46" t="s">
        <v>1001</v>
      </c>
      <c r="JBU285" s="4">
        <v>32288</v>
      </c>
      <c r="JBV285" s="4">
        <v>32325</v>
      </c>
      <c r="JBW285" s="39" t="s">
        <v>1024</v>
      </c>
      <c r="JBX285" s="40" t="s">
        <v>14</v>
      </c>
      <c r="JBY285" s="40" t="s">
        <v>21</v>
      </c>
      <c r="JBZ285" s="41" t="s">
        <v>28</v>
      </c>
      <c r="JCA285" s="1"/>
      <c r="JCB285" s="1"/>
      <c r="JCC285" s="40">
        <f t="shared" ref="JCC285" si="828">JBV285-JBU285</f>
        <v>37</v>
      </c>
      <c r="JCD285" s="40" t="str">
        <f t="shared" ref="JCD285" si="829">IF(JCC285&lt;90,"U","A")</f>
        <v>U</v>
      </c>
      <c r="JCE285" s="1"/>
      <c r="JCF285" s="42">
        <v>-110</v>
      </c>
      <c r="JCG285" s="40">
        <v>3</v>
      </c>
      <c r="JCH285" s="40">
        <v>1988</v>
      </c>
      <c r="JCI285" s="40">
        <v>0</v>
      </c>
      <c r="JCJ285" s="46" t="s">
        <v>1001</v>
      </c>
      <c r="JCK285" s="4">
        <v>32288</v>
      </c>
      <c r="JCL285" s="4">
        <v>32325</v>
      </c>
      <c r="JCM285" s="39" t="s">
        <v>1024</v>
      </c>
      <c r="JCN285" s="40" t="s">
        <v>14</v>
      </c>
      <c r="JCO285" s="40" t="s">
        <v>21</v>
      </c>
      <c r="JCP285" s="41" t="s">
        <v>28</v>
      </c>
      <c r="JCQ285" s="1"/>
      <c r="JCR285" s="1"/>
      <c r="JCS285" s="40">
        <f t="shared" ref="JCS285" si="830">JCL285-JCK285</f>
        <v>37</v>
      </c>
      <c r="JCT285" s="40" t="str">
        <f t="shared" ref="JCT285" si="831">IF(JCS285&lt;90,"U","A")</f>
        <v>U</v>
      </c>
      <c r="JCU285" s="1"/>
      <c r="JCV285" s="42">
        <v>-110</v>
      </c>
      <c r="JCW285" s="40">
        <v>3</v>
      </c>
      <c r="JCX285" s="40">
        <v>1988</v>
      </c>
      <c r="JCY285" s="40">
        <v>0</v>
      </c>
      <c r="JCZ285" s="46" t="s">
        <v>1001</v>
      </c>
      <c r="JDA285" s="4">
        <v>32288</v>
      </c>
      <c r="JDB285" s="4">
        <v>32325</v>
      </c>
      <c r="JDC285" s="39" t="s">
        <v>1024</v>
      </c>
      <c r="JDD285" s="40" t="s">
        <v>14</v>
      </c>
      <c r="JDE285" s="40" t="s">
        <v>21</v>
      </c>
      <c r="JDF285" s="41" t="s">
        <v>28</v>
      </c>
      <c r="JDG285" s="1"/>
      <c r="JDH285" s="1"/>
      <c r="JDI285" s="40">
        <f t="shared" ref="JDI285" si="832">JDB285-JDA285</f>
        <v>37</v>
      </c>
      <c r="JDJ285" s="40" t="str">
        <f t="shared" ref="JDJ285" si="833">IF(JDI285&lt;90,"U","A")</f>
        <v>U</v>
      </c>
      <c r="JDK285" s="1"/>
      <c r="JDL285" s="42">
        <v>-110</v>
      </c>
      <c r="JDM285" s="40">
        <v>3</v>
      </c>
      <c r="JDN285" s="40">
        <v>1988</v>
      </c>
      <c r="JDO285" s="40">
        <v>0</v>
      </c>
      <c r="JDP285" s="46" t="s">
        <v>1001</v>
      </c>
      <c r="JDQ285" s="4">
        <v>32288</v>
      </c>
      <c r="JDR285" s="4">
        <v>32325</v>
      </c>
      <c r="JDS285" s="39" t="s">
        <v>1024</v>
      </c>
      <c r="JDT285" s="40" t="s">
        <v>14</v>
      </c>
      <c r="JDU285" s="40" t="s">
        <v>21</v>
      </c>
      <c r="JDV285" s="41" t="s">
        <v>28</v>
      </c>
      <c r="JDW285" s="1"/>
      <c r="JDX285" s="1"/>
      <c r="JDY285" s="40">
        <f t="shared" ref="JDY285" si="834">JDR285-JDQ285</f>
        <v>37</v>
      </c>
      <c r="JDZ285" s="40" t="str">
        <f t="shared" ref="JDZ285" si="835">IF(JDY285&lt;90,"U","A")</f>
        <v>U</v>
      </c>
      <c r="JEA285" s="1"/>
      <c r="JEB285" s="42">
        <v>-110</v>
      </c>
      <c r="JEC285" s="40">
        <v>3</v>
      </c>
      <c r="JED285" s="40">
        <v>1988</v>
      </c>
      <c r="JEE285" s="40">
        <v>0</v>
      </c>
      <c r="JEF285" s="46" t="s">
        <v>1001</v>
      </c>
      <c r="JEG285" s="4">
        <v>32288</v>
      </c>
      <c r="JEH285" s="4">
        <v>32325</v>
      </c>
      <c r="JEI285" s="39" t="s">
        <v>1024</v>
      </c>
      <c r="JEJ285" s="40" t="s">
        <v>14</v>
      </c>
      <c r="JEK285" s="40" t="s">
        <v>21</v>
      </c>
      <c r="JEL285" s="41" t="s">
        <v>28</v>
      </c>
      <c r="JEM285" s="1"/>
      <c r="JEN285" s="1"/>
      <c r="JEO285" s="40">
        <f t="shared" ref="JEO285" si="836">JEH285-JEG285</f>
        <v>37</v>
      </c>
      <c r="JEP285" s="40" t="str">
        <f t="shared" ref="JEP285" si="837">IF(JEO285&lt;90,"U","A")</f>
        <v>U</v>
      </c>
      <c r="JEQ285" s="1"/>
      <c r="JER285" s="42">
        <v>-110</v>
      </c>
      <c r="JES285" s="40">
        <v>3</v>
      </c>
      <c r="JET285" s="40">
        <v>1988</v>
      </c>
      <c r="JEU285" s="40">
        <v>0</v>
      </c>
      <c r="JEV285" s="46" t="s">
        <v>1001</v>
      </c>
      <c r="JEW285" s="4">
        <v>32288</v>
      </c>
      <c r="JEX285" s="4">
        <v>32325</v>
      </c>
      <c r="JEY285" s="39" t="s">
        <v>1024</v>
      </c>
      <c r="JEZ285" s="40" t="s">
        <v>14</v>
      </c>
      <c r="JFA285" s="40" t="s">
        <v>21</v>
      </c>
      <c r="JFB285" s="41" t="s">
        <v>28</v>
      </c>
      <c r="JFC285" s="1"/>
      <c r="JFD285" s="1"/>
      <c r="JFE285" s="40">
        <f t="shared" ref="JFE285" si="838">JEX285-JEW285</f>
        <v>37</v>
      </c>
      <c r="JFF285" s="40" t="str">
        <f t="shared" ref="JFF285" si="839">IF(JFE285&lt;90,"U","A")</f>
        <v>U</v>
      </c>
      <c r="JFG285" s="1"/>
      <c r="JFH285" s="42">
        <v>-110</v>
      </c>
      <c r="JFI285" s="40">
        <v>3</v>
      </c>
      <c r="JFJ285" s="40">
        <v>1988</v>
      </c>
      <c r="JFK285" s="40">
        <v>0</v>
      </c>
      <c r="JFL285" s="46" t="s">
        <v>1001</v>
      </c>
      <c r="JFM285" s="4">
        <v>32288</v>
      </c>
      <c r="JFN285" s="4">
        <v>32325</v>
      </c>
      <c r="JFO285" s="39" t="s">
        <v>1024</v>
      </c>
      <c r="JFP285" s="40" t="s">
        <v>14</v>
      </c>
      <c r="JFQ285" s="40" t="s">
        <v>21</v>
      </c>
      <c r="JFR285" s="41" t="s">
        <v>28</v>
      </c>
      <c r="JFS285" s="1"/>
      <c r="JFT285" s="1"/>
      <c r="JFU285" s="40">
        <f t="shared" ref="JFU285" si="840">JFN285-JFM285</f>
        <v>37</v>
      </c>
      <c r="JFV285" s="40" t="str">
        <f t="shared" ref="JFV285" si="841">IF(JFU285&lt;90,"U","A")</f>
        <v>U</v>
      </c>
      <c r="JFW285" s="1"/>
      <c r="JFX285" s="42">
        <v>-110</v>
      </c>
      <c r="JFY285" s="40">
        <v>3</v>
      </c>
      <c r="JFZ285" s="40">
        <v>1988</v>
      </c>
      <c r="JGA285" s="40">
        <v>0</v>
      </c>
      <c r="JGB285" s="46" t="s">
        <v>1001</v>
      </c>
      <c r="JGC285" s="4">
        <v>32288</v>
      </c>
      <c r="JGD285" s="4">
        <v>32325</v>
      </c>
      <c r="JGE285" s="39" t="s">
        <v>1024</v>
      </c>
      <c r="JGF285" s="40" t="s">
        <v>14</v>
      </c>
      <c r="JGG285" s="40" t="s">
        <v>21</v>
      </c>
      <c r="JGH285" s="41" t="s">
        <v>28</v>
      </c>
      <c r="JGI285" s="1"/>
      <c r="JGJ285" s="1"/>
      <c r="JGK285" s="40">
        <f t="shared" ref="JGK285" si="842">JGD285-JGC285</f>
        <v>37</v>
      </c>
      <c r="JGL285" s="40" t="str">
        <f t="shared" ref="JGL285" si="843">IF(JGK285&lt;90,"U","A")</f>
        <v>U</v>
      </c>
      <c r="JGM285" s="1"/>
      <c r="JGN285" s="42">
        <v>-110</v>
      </c>
      <c r="JGO285" s="40">
        <v>3</v>
      </c>
      <c r="JGP285" s="40">
        <v>1988</v>
      </c>
      <c r="JGQ285" s="40">
        <v>0</v>
      </c>
      <c r="JGR285" s="46" t="s">
        <v>1001</v>
      </c>
      <c r="JGS285" s="4">
        <v>32288</v>
      </c>
      <c r="JGT285" s="4">
        <v>32325</v>
      </c>
      <c r="JGU285" s="39" t="s">
        <v>1024</v>
      </c>
      <c r="JGV285" s="40" t="s">
        <v>14</v>
      </c>
      <c r="JGW285" s="40" t="s">
        <v>21</v>
      </c>
      <c r="JGX285" s="41" t="s">
        <v>28</v>
      </c>
      <c r="JGY285" s="1"/>
      <c r="JGZ285" s="1"/>
      <c r="JHA285" s="40">
        <f t="shared" ref="JHA285" si="844">JGT285-JGS285</f>
        <v>37</v>
      </c>
      <c r="JHB285" s="40" t="str">
        <f t="shared" ref="JHB285" si="845">IF(JHA285&lt;90,"U","A")</f>
        <v>U</v>
      </c>
      <c r="JHC285" s="1"/>
      <c r="JHD285" s="42">
        <v>-110</v>
      </c>
      <c r="JHE285" s="40">
        <v>3</v>
      </c>
      <c r="JHF285" s="40">
        <v>1988</v>
      </c>
      <c r="JHG285" s="40">
        <v>0</v>
      </c>
      <c r="JHH285" s="46" t="s">
        <v>1001</v>
      </c>
      <c r="JHI285" s="4">
        <v>32288</v>
      </c>
      <c r="JHJ285" s="4">
        <v>32325</v>
      </c>
      <c r="JHK285" s="39" t="s">
        <v>1024</v>
      </c>
      <c r="JHL285" s="40" t="s">
        <v>14</v>
      </c>
      <c r="JHM285" s="40" t="s">
        <v>21</v>
      </c>
      <c r="JHN285" s="41" t="s">
        <v>28</v>
      </c>
      <c r="JHO285" s="1"/>
      <c r="JHP285" s="1"/>
      <c r="JHQ285" s="40">
        <f t="shared" ref="JHQ285" si="846">JHJ285-JHI285</f>
        <v>37</v>
      </c>
      <c r="JHR285" s="40" t="str">
        <f t="shared" ref="JHR285" si="847">IF(JHQ285&lt;90,"U","A")</f>
        <v>U</v>
      </c>
      <c r="JHS285" s="1"/>
      <c r="JHT285" s="42">
        <v>-110</v>
      </c>
      <c r="JHU285" s="40">
        <v>3</v>
      </c>
      <c r="JHV285" s="40">
        <v>1988</v>
      </c>
      <c r="JHW285" s="40">
        <v>0</v>
      </c>
      <c r="JHX285" s="46" t="s">
        <v>1001</v>
      </c>
      <c r="JHY285" s="4">
        <v>32288</v>
      </c>
      <c r="JHZ285" s="4">
        <v>32325</v>
      </c>
      <c r="JIA285" s="39" t="s">
        <v>1024</v>
      </c>
      <c r="JIB285" s="40" t="s">
        <v>14</v>
      </c>
      <c r="JIC285" s="40" t="s">
        <v>21</v>
      </c>
      <c r="JID285" s="41" t="s">
        <v>28</v>
      </c>
      <c r="JIE285" s="1"/>
      <c r="JIF285" s="1"/>
      <c r="JIG285" s="40">
        <f t="shared" ref="JIG285" si="848">JHZ285-JHY285</f>
        <v>37</v>
      </c>
      <c r="JIH285" s="40" t="str">
        <f t="shared" ref="JIH285" si="849">IF(JIG285&lt;90,"U","A")</f>
        <v>U</v>
      </c>
      <c r="JII285" s="1"/>
      <c r="JIJ285" s="42">
        <v>-110</v>
      </c>
      <c r="JIK285" s="40">
        <v>3</v>
      </c>
      <c r="JIL285" s="40">
        <v>1988</v>
      </c>
      <c r="JIM285" s="40">
        <v>0</v>
      </c>
      <c r="JIN285" s="46" t="s">
        <v>1001</v>
      </c>
      <c r="JIO285" s="4">
        <v>32288</v>
      </c>
      <c r="JIP285" s="4">
        <v>32325</v>
      </c>
      <c r="JIQ285" s="39" t="s">
        <v>1024</v>
      </c>
      <c r="JIR285" s="40" t="s">
        <v>14</v>
      </c>
      <c r="JIS285" s="40" t="s">
        <v>21</v>
      </c>
      <c r="JIT285" s="41" t="s">
        <v>28</v>
      </c>
      <c r="JIU285" s="1"/>
      <c r="JIV285" s="1"/>
      <c r="JIW285" s="40">
        <f t="shared" ref="JIW285" si="850">JIP285-JIO285</f>
        <v>37</v>
      </c>
      <c r="JIX285" s="40" t="str">
        <f t="shared" ref="JIX285" si="851">IF(JIW285&lt;90,"U","A")</f>
        <v>U</v>
      </c>
      <c r="JIY285" s="1"/>
      <c r="JIZ285" s="42">
        <v>-110</v>
      </c>
      <c r="JJA285" s="40">
        <v>3</v>
      </c>
      <c r="JJB285" s="40">
        <v>1988</v>
      </c>
      <c r="JJC285" s="40">
        <v>0</v>
      </c>
      <c r="JJD285" s="46" t="s">
        <v>1001</v>
      </c>
      <c r="JJE285" s="4">
        <v>32288</v>
      </c>
      <c r="JJF285" s="4">
        <v>32325</v>
      </c>
      <c r="JJG285" s="39" t="s">
        <v>1024</v>
      </c>
      <c r="JJH285" s="40" t="s">
        <v>14</v>
      </c>
      <c r="JJI285" s="40" t="s">
        <v>21</v>
      </c>
      <c r="JJJ285" s="41" t="s">
        <v>28</v>
      </c>
      <c r="JJK285" s="1"/>
      <c r="JJL285" s="1"/>
      <c r="JJM285" s="40">
        <f t="shared" ref="JJM285" si="852">JJF285-JJE285</f>
        <v>37</v>
      </c>
      <c r="JJN285" s="40" t="str">
        <f t="shared" ref="JJN285" si="853">IF(JJM285&lt;90,"U","A")</f>
        <v>U</v>
      </c>
      <c r="JJO285" s="1"/>
      <c r="JJP285" s="42">
        <v>-110</v>
      </c>
      <c r="JJQ285" s="40">
        <v>3</v>
      </c>
      <c r="JJR285" s="40">
        <v>1988</v>
      </c>
      <c r="JJS285" s="40">
        <v>0</v>
      </c>
      <c r="JJT285" s="46" t="s">
        <v>1001</v>
      </c>
      <c r="JJU285" s="4">
        <v>32288</v>
      </c>
      <c r="JJV285" s="4">
        <v>32325</v>
      </c>
      <c r="JJW285" s="39" t="s">
        <v>1024</v>
      </c>
      <c r="JJX285" s="40" t="s">
        <v>14</v>
      </c>
      <c r="JJY285" s="40" t="s">
        <v>21</v>
      </c>
      <c r="JJZ285" s="41" t="s">
        <v>28</v>
      </c>
      <c r="JKA285" s="1"/>
      <c r="JKB285" s="1"/>
      <c r="JKC285" s="40">
        <f t="shared" ref="JKC285" si="854">JJV285-JJU285</f>
        <v>37</v>
      </c>
      <c r="JKD285" s="40" t="str">
        <f t="shared" ref="JKD285" si="855">IF(JKC285&lt;90,"U","A")</f>
        <v>U</v>
      </c>
      <c r="JKE285" s="1"/>
      <c r="JKF285" s="42">
        <v>-110</v>
      </c>
      <c r="JKG285" s="40">
        <v>3</v>
      </c>
      <c r="JKH285" s="40">
        <v>1988</v>
      </c>
      <c r="JKI285" s="40">
        <v>0</v>
      </c>
      <c r="JKJ285" s="46" t="s">
        <v>1001</v>
      </c>
      <c r="JKK285" s="4">
        <v>32288</v>
      </c>
      <c r="JKL285" s="4">
        <v>32325</v>
      </c>
      <c r="JKM285" s="39" t="s">
        <v>1024</v>
      </c>
      <c r="JKN285" s="40" t="s">
        <v>14</v>
      </c>
      <c r="JKO285" s="40" t="s">
        <v>21</v>
      </c>
      <c r="JKP285" s="41" t="s">
        <v>28</v>
      </c>
      <c r="JKQ285" s="1"/>
      <c r="JKR285" s="1"/>
      <c r="JKS285" s="40">
        <f t="shared" ref="JKS285" si="856">JKL285-JKK285</f>
        <v>37</v>
      </c>
      <c r="JKT285" s="40" t="str">
        <f t="shared" ref="JKT285" si="857">IF(JKS285&lt;90,"U","A")</f>
        <v>U</v>
      </c>
      <c r="JKU285" s="1"/>
      <c r="JKV285" s="42">
        <v>-110</v>
      </c>
      <c r="JKW285" s="40">
        <v>3</v>
      </c>
      <c r="JKX285" s="40">
        <v>1988</v>
      </c>
      <c r="JKY285" s="40">
        <v>0</v>
      </c>
      <c r="JKZ285" s="46" t="s">
        <v>1001</v>
      </c>
      <c r="JLA285" s="4">
        <v>32288</v>
      </c>
      <c r="JLB285" s="4">
        <v>32325</v>
      </c>
      <c r="JLC285" s="39" t="s">
        <v>1024</v>
      </c>
      <c r="JLD285" s="40" t="s">
        <v>14</v>
      </c>
      <c r="JLE285" s="40" t="s">
        <v>21</v>
      </c>
      <c r="JLF285" s="41" t="s">
        <v>28</v>
      </c>
      <c r="JLG285" s="1"/>
      <c r="JLH285" s="1"/>
      <c r="JLI285" s="40">
        <f t="shared" ref="JLI285" si="858">JLB285-JLA285</f>
        <v>37</v>
      </c>
      <c r="JLJ285" s="40" t="str">
        <f t="shared" ref="JLJ285" si="859">IF(JLI285&lt;90,"U","A")</f>
        <v>U</v>
      </c>
      <c r="JLK285" s="1"/>
      <c r="JLL285" s="42">
        <v>-110</v>
      </c>
      <c r="JLM285" s="40">
        <v>3</v>
      </c>
      <c r="JLN285" s="40">
        <v>1988</v>
      </c>
      <c r="JLO285" s="40">
        <v>0</v>
      </c>
      <c r="JLP285" s="46" t="s">
        <v>1001</v>
      </c>
      <c r="JLQ285" s="4">
        <v>32288</v>
      </c>
      <c r="JLR285" s="4">
        <v>32325</v>
      </c>
      <c r="JLS285" s="39" t="s">
        <v>1024</v>
      </c>
      <c r="JLT285" s="40" t="s">
        <v>14</v>
      </c>
      <c r="JLU285" s="40" t="s">
        <v>21</v>
      </c>
      <c r="JLV285" s="41" t="s">
        <v>28</v>
      </c>
      <c r="JLW285" s="1"/>
      <c r="JLX285" s="1"/>
      <c r="JLY285" s="40">
        <f t="shared" ref="JLY285" si="860">JLR285-JLQ285</f>
        <v>37</v>
      </c>
      <c r="JLZ285" s="40" t="str">
        <f t="shared" ref="JLZ285" si="861">IF(JLY285&lt;90,"U","A")</f>
        <v>U</v>
      </c>
      <c r="JMA285" s="1"/>
      <c r="JMB285" s="42">
        <v>-110</v>
      </c>
      <c r="JMC285" s="40">
        <v>3</v>
      </c>
      <c r="JMD285" s="40">
        <v>1988</v>
      </c>
      <c r="JME285" s="40">
        <v>0</v>
      </c>
      <c r="JMF285" s="46" t="s">
        <v>1001</v>
      </c>
      <c r="JMG285" s="4">
        <v>32288</v>
      </c>
      <c r="JMH285" s="4">
        <v>32325</v>
      </c>
      <c r="JMI285" s="39" t="s">
        <v>1024</v>
      </c>
      <c r="JMJ285" s="40" t="s">
        <v>14</v>
      </c>
      <c r="JMK285" s="40" t="s">
        <v>21</v>
      </c>
      <c r="JML285" s="41" t="s">
        <v>28</v>
      </c>
      <c r="JMM285" s="1"/>
      <c r="JMN285" s="1"/>
      <c r="JMO285" s="40">
        <f t="shared" ref="JMO285" si="862">JMH285-JMG285</f>
        <v>37</v>
      </c>
      <c r="JMP285" s="40" t="str">
        <f t="shared" ref="JMP285" si="863">IF(JMO285&lt;90,"U","A")</f>
        <v>U</v>
      </c>
      <c r="JMQ285" s="1"/>
      <c r="JMR285" s="42">
        <v>-110</v>
      </c>
      <c r="JMS285" s="40">
        <v>3</v>
      </c>
      <c r="JMT285" s="40">
        <v>1988</v>
      </c>
      <c r="JMU285" s="40">
        <v>0</v>
      </c>
      <c r="JMV285" s="46" t="s">
        <v>1001</v>
      </c>
      <c r="JMW285" s="4">
        <v>32288</v>
      </c>
      <c r="JMX285" s="4">
        <v>32325</v>
      </c>
      <c r="JMY285" s="39" t="s">
        <v>1024</v>
      </c>
      <c r="JMZ285" s="40" t="s">
        <v>14</v>
      </c>
      <c r="JNA285" s="40" t="s">
        <v>21</v>
      </c>
      <c r="JNB285" s="41" t="s">
        <v>28</v>
      </c>
      <c r="JNC285" s="1"/>
      <c r="JND285" s="1"/>
      <c r="JNE285" s="40">
        <f t="shared" ref="JNE285" si="864">JMX285-JMW285</f>
        <v>37</v>
      </c>
      <c r="JNF285" s="40" t="str">
        <f t="shared" ref="JNF285" si="865">IF(JNE285&lt;90,"U","A")</f>
        <v>U</v>
      </c>
      <c r="JNG285" s="1"/>
      <c r="JNH285" s="42">
        <v>-110</v>
      </c>
      <c r="JNI285" s="40">
        <v>3</v>
      </c>
      <c r="JNJ285" s="40">
        <v>1988</v>
      </c>
      <c r="JNK285" s="40">
        <v>0</v>
      </c>
      <c r="JNL285" s="46" t="s">
        <v>1001</v>
      </c>
      <c r="JNM285" s="4">
        <v>32288</v>
      </c>
      <c r="JNN285" s="4">
        <v>32325</v>
      </c>
      <c r="JNO285" s="39" t="s">
        <v>1024</v>
      </c>
      <c r="JNP285" s="40" t="s">
        <v>14</v>
      </c>
      <c r="JNQ285" s="40" t="s">
        <v>21</v>
      </c>
      <c r="JNR285" s="41" t="s">
        <v>28</v>
      </c>
      <c r="JNS285" s="1"/>
      <c r="JNT285" s="1"/>
      <c r="JNU285" s="40">
        <f t="shared" ref="JNU285" si="866">JNN285-JNM285</f>
        <v>37</v>
      </c>
      <c r="JNV285" s="40" t="str">
        <f t="shared" ref="JNV285" si="867">IF(JNU285&lt;90,"U","A")</f>
        <v>U</v>
      </c>
      <c r="JNW285" s="1"/>
      <c r="JNX285" s="42">
        <v>-110</v>
      </c>
      <c r="JNY285" s="40">
        <v>3</v>
      </c>
      <c r="JNZ285" s="40">
        <v>1988</v>
      </c>
      <c r="JOA285" s="40">
        <v>0</v>
      </c>
      <c r="JOB285" s="46" t="s">
        <v>1001</v>
      </c>
      <c r="JOC285" s="4">
        <v>32288</v>
      </c>
      <c r="JOD285" s="4">
        <v>32325</v>
      </c>
      <c r="JOE285" s="39" t="s">
        <v>1024</v>
      </c>
      <c r="JOF285" s="40" t="s">
        <v>14</v>
      </c>
      <c r="JOG285" s="40" t="s">
        <v>21</v>
      </c>
      <c r="JOH285" s="41" t="s">
        <v>28</v>
      </c>
      <c r="JOI285" s="1"/>
      <c r="JOJ285" s="1"/>
      <c r="JOK285" s="40">
        <f t="shared" ref="JOK285" si="868">JOD285-JOC285</f>
        <v>37</v>
      </c>
      <c r="JOL285" s="40" t="str">
        <f t="shared" ref="JOL285" si="869">IF(JOK285&lt;90,"U","A")</f>
        <v>U</v>
      </c>
      <c r="JOM285" s="1"/>
      <c r="JON285" s="42">
        <v>-110</v>
      </c>
      <c r="JOO285" s="40">
        <v>3</v>
      </c>
      <c r="JOP285" s="40">
        <v>1988</v>
      </c>
      <c r="JOQ285" s="40">
        <v>0</v>
      </c>
      <c r="JOR285" s="46" t="s">
        <v>1001</v>
      </c>
      <c r="JOS285" s="4">
        <v>32288</v>
      </c>
      <c r="JOT285" s="4">
        <v>32325</v>
      </c>
      <c r="JOU285" s="39" t="s">
        <v>1024</v>
      </c>
      <c r="JOV285" s="40" t="s">
        <v>14</v>
      </c>
      <c r="JOW285" s="40" t="s">
        <v>21</v>
      </c>
      <c r="JOX285" s="41" t="s">
        <v>28</v>
      </c>
      <c r="JOY285" s="1"/>
      <c r="JOZ285" s="1"/>
      <c r="JPA285" s="40">
        <f t="shared" ref="JPA285" si="870">JOT285-JOS285</f>
        <v>37</v>
      </c>
      <c r="JPB285" s="40" t="str">
        <f t="shared" ref="JPB285" si="871">IF(JPA285&lt;90,"U","A")</f>
        <v>U</v>
      </c>
      <c r="JPC285" s="1"/>
      <c r="JPD285" s="42">
        <v>-110</v>
      </c>
      <c r="JPE285" s="40">
        <v>3</v>
      </c>
      <c r="JPF285" s="40">
        <v>1988</v>
      </c>
      <c r="JPG285" s="40">
        <v>0</v>
      </c>
      <c r="JPH285" s="46" t="s">
        <v>1001</v>
      </c>
      <c r="JPI285" s="4">
        <v>32288</v>
      </c>
      <c r="JPJ285" s="4">
        <v>32325</v>
      </c>
      <c r="JPK285" s="39" t="s">
        <v>1024</v>
      </c>
      <c r="JPL285" s="40" t="s">
        <v>14</v>
      </c>
      <c r="JPM285" s="40" t="s">
        <v>21</v>
      </c>
      <c r="JPN285" s="41" t="s">
        <v>28</v>
      </c>
      <c r="JPO285" s="1"/>
      <c r="JPP285" s="1"/>
      <c r="JPQ285" s="40">
        <f t="shared" ref="JPQ285" si="872">JPJ285-JPI285</f>
        <v>37</v>
      </c>
      <c r="JPR285" s="40" t="str">
        <f t="shared" ref="JPR285" si="873">IF(JPQ285&lt;90,"U","A")</f>
        <v>U</v>
      </c>
      <c r="JPS285" s="1"/>
      <c r="JPT285" s="42">
        <v>-110</v>
      </c>
      <c r="JPU285" s="40">
        <v>3</v>
      </c>
      <c r="JPV285" s="40">
        <v>1988</v>
      </c>
      <c r="JPW285" s="40">
        <v>0</v>
      </c>
      <c r="JPX285" s="46" t="s">
        <v>1001</v>
      </c>
      <c r="JPY285" s="4">
        <v>32288</v>
      </c>
      <c r="JPZ285" s="4">
        <v>32325</v>
      </c>
      <c r="JQA285" s="39" t="s">
        <v>1024</v>
      </c>
      <c r="JQB285" s="40" t="s">
        <v>14</v>
      </c>
      <c r="JQC285" s="40" t="s">
        <v>21</v>
      </c>
      <c r="JQD285" s="41" t="s">
        <v>28</v>
      </c>
      <c r="JQE285" s="1"/>
      <c r="JQF285" s="1"/>
      <c r="JQG285" s="40">
        <f t="shared" ref="JQG285" si="874">JPZ285-JPY285</f>
        <v>37</v>
      </c>
      <c r="JQH285" s="40" t="str">
        <f t="shared" ref="JQH285" si="875">IF(JQG285&lt;90,"U","A")</f>
        <v>U</v>
      </c>
      <c r="JQI285" s="1"/>
      <c r="JQJ285" s="42">
        <v>-110</v>
      </c>
      <c r="JQK285" s="40">
        <v>3</v>
      </c>
      <c r="JQL285" s="40">
        <v>1988</v>
      </c>
      <c r="JQM285" s="40">
        <v>0</v>
      </c>
      <c r="JQN285" s="46" t="s">
        <v>1001</v>
      </c>
      <c r="JQO285" s="4">
        <v>32288</v>
      </c>
      <c r="JQP285" s="4">
        <v>32325</v>
      </c>
      <c r="JQQ285" s="39" t="s">
        <v>1024</v>
      </c>
      <c r="JQR285" s="40" t="s">
        <v>14</v>
      </c>
      <c r="JQS285" s="40" t="s">
        <v>21</v>
      </c>
      <c r="JQT285" s="41" t="s">
        <v>28</v>
      </c>
      <c r="JQU285" s="1"/>
      <c r="JQV285" s="1"/>
      <c r="JQW285" s="40">
        <f t="shared" ref="JQW285" si="876">JQP285-JQO285</f>
        <v>37</v>
      </c>
      <c r="JQX285" s="40" t="str">
        <f t="shared" ref="JQX285" si="877">IF(JQW285&lt;90,"U","A")</f>
        <v>U</v>
      </c>
      <c r="JQY285" s="1"/>
      <c r="JQZ285" s="42">
        <v>-110</v>
      </c>
      <c r="JRA285" s="40">
        <v>3</v>
      </c>
      <c r="JRB285" s="40">
        <v>1988</v>
      </c>
      <c r="JRC285" s="40">
        <v>0</v>
      </c>
      <c r="JRD285" s="46" t="s">
        <v>1001</v>
      </c>
      <c r="JRE285" s="4">
        <v>32288</v>
      </c>
      <c r="JRF285" s="4">
        <v>32325</v>
      </c>
      <c r="JRG285" s="39" t="s">
        <v>1024</v>
      </c>
      <c r="JRH285" s="40" t="s">
        <v>14</v>
      </c>
      <c r="JRI285" s="40" t="s">
        <v>21</v>
      </c>
      <c r="JRJ285" s="41" t="s">
        <v>28</v>
      </c>
      <c r="JRK285" s="1"/>
      <c r="JRL285" s="1"/>
      <c r="JRM285" s="40">
        <f t="shared" ref="JRM285" si="878">JRF285-JRE285</f>
        <v>37</v>
      </c>
      <c r="JRN285" s="40" t="str">
        <f t="shared" ref="JRN285" si="879">IF(JRM285&lt;90,"U","A")</f>
        <v>U</v>
      </c>
      <c r="JRO285" s="1"/>
      <c r="JRP285" s="42">
        <v>-110</v>
      </c>
      <c r="JRQ285" s="40">
        <v>3</v>
      </c>
      <c r="JRR285" s="40">
        <v>1988</v>
      </c>
      <c r="JRS285" s="40">
        <v>0</v>
      </c>
      <c r="JRT285" s="46" t="s">
        <v>1001</v>
      </c>
      <c r="JRU285" s="4">
        <v>32288</v>
      </c>
      <c r="JRV285" s="4">
        <v>32325</v>
      </c>
      <c r="JRW285" s="39" t="s">
        <v>1024</v>
      </c>
      <c r="JRX285" s="40" t="s">
        <v>14</v>
      </c>
      <c r="JRY285" s="40" t="s">
        <v>21</v>
      </c>
      <c r="JRZ285" s="41" t="s">
        <v>28</v>
      </c>
      <c r="JSA285" s="1"/>
      <c r="JSB285" s="1"/>
      <c r="JSC285" s="40">
        <f t="shared" ref="JSC285" si="880">JRV285-JRU285</f>
        <v>37</v>
      </c>
      <c r="JSD285" s="40" t="str">
        <f t="shared" ref="JSD285" si="881">IF(JSC285&lt;90,"U","A")</f>
        <v>U</v>
      </c>
      <c r="JSE285" s="1"/>
      <c r="JSF285" s="42">
        <v>-110</v>
      </c>
      <c r="JSG285" s="40">
        <v>3</v>
      </c>
      <c r="JSH285" s="40">
        <v>1988</v>
      </c>
      <c r="JSI285" s="40">
        <v>0</v>
      </c>
      <c r="JSJ285" s="46" t="s">
        <v>1001</v>
      </c>
      <c r="JSK285" s="4">
        <v>32288</v>
      </c>
      <c r="JSL285" s="4">
        <v>32325</v>
      </c>
      <c r="JSM285" s="39" t="s">
        <v>1024</v>
      </c>
      <c r="JSN285" s="40" t="s">
        <v>14</v>
      </c>
      <c r="JSO285" s="40" t="s">
        <v>21</v>
      </c>
      <c r="JSP285" s="41" t="s">
        <v>28</v>
      </c>
      <c r="JSQ285" s="1"/>
      <c r="JSR285" s="1"/>
      <c r="JSS285" s="40">
        <f t="shared" ref="JSS285" si="882">JSL285-JSK285</f>
        <v>37</v>
      </c>
      <c r="JST285" s="40" t="str">
        <f t="shared" ref="JST285" si="883">IF(JSS285&lt;90,"U","A")</f>
        <v>U</v>
      </c>
      <c r="JSU285" s="1"/>
      <c r="JSV285" s="42">
        <v>-110</v>
      </c>
      <c r="JSW285" s="40">
        <v>3</v>
      </c>
      <c r="JSX285" s="40">
        <v>1988</v>
      </c>
      <c r="JSY285" s="40">
        <v>0</v>
      </c>
      <c r="JSZ285" s="46" t="s">
        <v>1001</v>
      </c>
      <c r="JTA285" s="4">
        <v>32288</v>
      </c>
      <c r="JTB285" s="4">
        <v>32325</v>
      </c>
      <c r="JTC285" s="39" t="s">
        <v>1024</v>
      </c>
      <c r="JTD285" s="40" t="s">
        <v>14</v>
      </c>
      <c r="JTE285" s="40" t="s">
        <v>21</v>
      </c>
      <c r="JTF285" s="41" t="s">
        <v>28</v>
      </c>
      <c r="JTG285" s="1"/>
      <c r="JTH285" s="1"/>
      <c r="JTI285" s="40">
        <f t="shared" ref="JTI285" si="884">JTB285-JTA285</f>
        <v>37</v>
      </c>
      <c r="JTJ285" s="40" t="str">
        <f t="shared" ref="JTJ285" si="885">IF(JTI285&lt;90,"U","A")</f>
        <v>U</v>
      </c>
      <c r="JTK285" s="1"/>
      <c r="JTL285" s="42">
        <v>-110</v>
      </c>
      <c r="JTM285" s="40">
        <v>3</v>
      </c>
      <c r="JTN285" s="40">
        <v>1988</v>
      </c>
      <c r="JTO285" s="40">
        <v>0</v>
      </c>
      <c r="JTP285" s="46" t="s">
        <v>1001</v>
      </c>
      <c r="JTQ285" s="4">
        <v>32288</v>
      </c>
      <c r="JTR285" s="4">
        <v>32325</v>
      </c>
      <c r="JTS285" s="39" t="s">
        <v>1024</v>
      </c>
      <c r="JTT285" s="40" t="s">
        <v>14</v>
      </c>
      <c r="JTU285" s="40" t="s">
        <v>21</v>
      </c>
      <c r="JTV285" s="41" t="s">
        <v>28</v>
      </c>
      <c r="JTW285" s="1"/>
      <c r="JTX285" s="1"/>
      <c r="JTY285" s="40">
        <f t="shared" ref="JTY285" si="886">JTR285-JTQ285</f>
        <v>37</v>
      </c>
      <c r="JTZ285" s="40" t="str">
        <f t="shared" ref="JTZ285" si="887">IF(JTY285&lt;90,"U","A")</f>
        <v>U</v>
      </c>
      <c r="JUA285" s="1"/>
      <c r="JUB285" s="42">
        <v>-110</v>
      </c>
      <c r="JUC285" s="40">
        <v>3</v>
      </c>
      <c r="JUD285" s="40">
        <v>1988</v>
      </c>
      <c r="JUE285" s="40">
        <v>0</v>
      </c>
      <c r="JUF285" s="46" t="s">
        <v>1001</v>
      </c>
      <c r="JUG285" s="4">
        <v>32288</v>
      </c>
      <c r="JUH285" s="4">
        <v>32325</v>
      </c>
      <c r="JUI285" s="39" t="s">
        <v>1024</v>
      </c>
      <c r="JUJ285" s="40" t="s">
        <v>14</v>
      </c>
      <c r="JUK285" s="40" t="s">
        <v>21</v>
      </c>
      <c r="JUL285" s="41" t="s">
        <v>28</v>
      </c>
      <c r="JUM285" s="1"/>
      <c r="JUN285" s="1"/>
      <c r="JUO285" s="40">
        <f t="shared" ref="JUO285" si="888">JUH285-JUG285</f>
        <v>37</v>
      </c>
      <c r="JUP285" s="40" t="str">
        <f t="shared" ref="JUP285" si="889">IF(JUO285&lt;90,"U","A")</f>
        <v>U</v>
      </c>
      <c r="JUQ285" s="1"/>
      <c r="JUR285" s="42">
        <v>-110</v>
      </c>
      <c r="JUS285" s="40">
        <v>3</v>
      </c>
      <c r="JUT285" s="40">
        <v>1988</v>
      </c>
      <c r="JUU285" s="40">
        <v>0</v>
      </c>
      <c r="JUV285" s="46" t="s">
        <v>1001</v>
      </c>
      <c r="JUW285" s="4">
        <v>32288</v>
      </c>
      <c r="JUX285" s="4">
        <v>32325</v>
      </c>
      <c r="JUY285" s="39" t="s">
        <v>1024</v>
      </c>
      <c r="JUZ285" s="40" t="s">
        <v>14</v>
      </c>
      <c r="JVA285" s="40" t="s">
        <v>21</v>
      </c>
      <c r="JVB285" s="41" t="s">
        <v>28</v>
      </c>
      <c r="JVC285" s="1"/>
      <c r="JVD285" s="1"/>
      <c r="JVE285" s="40">
        <f t="shared" ref="JVE285" si="890">JUX285-JUW285</f>
        <v>37</v>
      </c>
      <c r="JVF285" s="40" t="str">
        <f t="shared" ref="JVF285" si="891">IF(JVE285&lt;90,"U","A")</f>
        <v>U</v>
      </c>
      <c r="JVG285" s="1"/>
      <c r="JVH285" s="42">
        <v>-110</v>
      </c>
      <c r="JVI285" s="40">
        <v>3</v>
      </c>
      <c r="JVJ285" s="40">
        <v>1988</v>
      </c>
      <c r="JVK285" s="40">
        <v>0</v>
      </c>
      <c r="JVL285" s="46" t="s">
        <v>1001</v>
      </c>
      <c r="JVM285" s="4">
        <v>32288</v>
      </c>
      <c r="JVN285" s="4">
        <v>32325</v>
      </c>
      <c r="JVO285" s="39" t="s">
        <v>1024</v>
      </c>
      <c r="JVP285" s="40" t="s">
        <v>14</v>
      </c>
      <c r="JVQ285" s="40" t="s">
        <v>21</v>
      </c>
      <c r="JVR285" s="41" t="s">
        <v>28</v>
      </c>
      <c r="JVS285" s="1"/>
      <c r="JVT285" s="1"/>
      <c r="JVU285" s="40">
        <f t="shared" ref="JVU285" si="892">JVN285-JVM285</f>
        <v>37</v>
      </c>
      <c r="JVV285" s="40" t="str">
        <f t="shared" ref="JVV285" si="893">IF(JVU285&lt;90,"U","A")</f>
        <v>U</v>
      </c>
      <c r="JVW285" s="1"/>
      <c r="JVX285" s="42">
        <v>-110</v>
      </c>
      <c r="JVY285" s="40">
        <v>3</v>
      </c>
      <c r="JVZ285" s="40">
        <v>1988</v>
      </c>
      <c r="JWA285" s="40">
        <v>0</v>
      </c>
      <c r="JWB285" s="46" t="s">
        <v>1001</v>
      </c>
      <c r="JWC285" s="4">
        <v>32288</v>
      </c>
      <c r="JWD285" s="4">
        <v>32325</v>
      </c>
      <c r="JWE285" s="39" t="s">
        <v>1024</v>
      </c>
      <c r="JWF285" s="40" t="s">
        <v>14</v>
      </c>
      <c r="JWG285" s="40" t="s">
        <v>21</v>
      </c>
      <c r="JWH285" s="41" t="s">
        <v>28</v>
      </c>
      <c r="JWI285" s="1"/>
      <c r="JWJ285" s="1"/>
      <c r="JWK285" s="40">
        <f t="shared" ref="JWK285" si="894">JWD285-JWC285</f>
        <v>37</v>
      </c>
      <c r="JWL285" s="40" t="str">
        <f t="shared" ref="JWL285" si="895">IF(JWK285&lt;90,"U","A")</f>
        <v>U</v>
      </c>
      <c r="JWM285" s="1"/>
      <c r="JWN285" s="42">
        <v>-110</v>
      </c>
      <c r="JWO285" s="40">
        <v>3</v>
      </c>
      <c r="JWP285" s="40">
        <v>1988</v>
      </c>
      <c r="JWQ285" s="40">
        <v>0</v>
      </c>
      <c r="JWR285" s="46" t="s">
        <v>1001</v>
      </c>
      <c r="JWS285" s="4">
        <v>32288</v>
      </c>
      <c r="JWT285" s="4">
        <v>32325</v>
      </c>
      <c r="JWU285" s="39" t="s">
        <v>1024</v>
      </c>
      <c r="JWV285" s="40" t="s">
        <v>14</v>
      </c>
      <c r="JWW285" s="40" t="s">
        <v>21</v>
      </c>
      <c r="JWX285" s="41" t="s">
        <v>28</v>
      </c>
      <c r="JWY285" s="1"/>
      <c r="JWZ285" s="1"/>
      <c r="JXA285" s="40">
        <f t="shared" ref="JXA285" si="896">JWT285-JWS285</f>
        <v>37</v>
      </c>
      <c r="JXB285" s="40" t="str">
        <f t="shared" ref="JXB285" si="897">IF(JXA285&lt;90,"U","A")</f>
        <v>U</v>
      </c>
      <c r="JXC285" s="1"/>
      <c r="JXD285" s="42">
        <v>-110</v>
      </c>
      <c r="JXE285" s="40">
        <v>3</v>
      </c>
      <c r="JXF285" s="40">
        <v>1988</v>
      </c>
      <c r="JXG285" s="40">
        <v>0</v>
      </c>
      <c r="JXH285" s="46" t="s">
        <v>1001</v>
      </c>
      <c r="JXI285" s="4">
        <v>32288</v>
      </c>
      <c r="JXJ285" s="4">
        <v>32325</v>
      </c>
      <c r="JXK285" s="39" t="s">
        <v>1024</v>
      </c>
      <c r="JXL285" s="40" t="s">
        <v>14</v>
      </c>
      <c r="JXM285" s="40" t="s">
        <v>21</v>
      </c>
      <c r="JXN285" s="41" t="s">
        <v>28</v>
      </c>
      <c r="JXO285" s="1"/>
      <c r="JXP285" s="1"/>
      <c r="JXQ285" s="40">
        <f t="shared" ref="JXQ285" si="898">JXJ285-JXI285</f>
        <v>37</v>
      </c>
      <c r="JXR285" s="40" t="str">
        <f t="shared" ref="JXR285" si="899">IF(JXQ285&lt;90,"U","A")</f>
        <v>U</v>
      </c>
      <c r="JXS285" s="1"/>
      <c r="JXT285" s="42">
        <v>-110</v>
      </c>
      <c r="JXU285" s="40">
        <v>3</v>
      </c>
      <c r="JXV285" s="40">
        <v>1988</v>
      </c>
      <c r="JXW285" s="40">
        <v>0</v>
      </c>
      <c r="JXX285" s="46" t="s">
        <v>1001</v>
      </c>
      <c r="JXY285" s="4">
        <v>32288</v>
      </c>
      <c r="JXZ285" s="4">
        <v>32325</v>
      </c>
      <c r="JYA285" s="39" t="s">
        <v>1024</v>
      </c>
      <c r="JYB285" s="40" t="s">
        <v>14</v>
      </c>
      <c r="JYC285" s="40" t="s">
        <v>21</v>
      </c>
      <c r="JYD285" s="41" t="s">
        <v>28</v>
      </c>
      <c r="JYE285" s="1"/>
      <c r="JYF285" s="1"/>
      <c r="JYG285" s="40">
        <f t="shared" ref="JYG285" si="900">JXZ285-JXY285</f>
        <v>37</v>
      </c>
      <c r="JYH285" s="40" t="str">
        <f t="shared" ref="JYH285" si="901">IF(JYG285&lt;90,"U","A")</f>
        <v>U</v>
      </c>
      <c r="JYI285" s="1"/>
      <c r="JYJ285" s="42">
        <v>-110</v>
      </c>
      <c r="JYK285" s="40">
        <v>3</v>
      </c>
      <c r="JYL285" s="40">
        <v>1988</v>
      </c>
      <c r="JYM285" s="40">
        <v>0</v>
      </c>
      <c r="JYN285" s="46" t="s">
        <v>1001</v>
      </c>
      <c r="JYO285" s="4">
        <v>32288</v>
      </c>
      <c r="JYP285" s="4">
        <v>32325</v>
      </c>
      <c r="JYQ285" s="39" t="s">
        <v>1024</v>
      </c>
      <c r="JYR285" s="40" t="s">
        <v>14</v>
      </c>
      <c r="JYS285" s="40" t="s">
        <v>21</v>
      </c>
      <c r="JYT285" s="41" t="s">
        <v>28</v>
      </c>
      <c r="JYU285" s="1"/>
      <c r="JYV285" s="1"/>
      <c r="JYW285" s="40">
        <f t="shared" ref="JYW285" si="902">JYP285-JYO285</f>
        <v>37</v>
      </c>
      <c r="JYX285" s="40" t="str">
        <f t="shared" ref="JYX285" si="903">IF(JYW285&lt;90,"U","A")</f>
        <v>U</v>
      </c>
      <c r="JYY285" s="1"/>
      <c r="JYZ285" s="42">
        <v>-110</v>
      </c>
      <c r="JZA285" s="40">
        <v>3</v>
      </c>
      <c r="JZB285" s="40">
        <v>1988</v>
      </c>
      <c r="JZC285" s="40">
        <v>0</v>
      </c>
      <c r="JZD285" s="46" t="s">
        <v>1001</v>
      </c>
      <c r="JZE285" s="4">
        <v>32288</v>
      </c>
      <c r="JZF285" s="4">
        <v>32325</v>
      </c>
      <c r="JZG285" s="39" t="s">
        <v>1024</v>
      </c>
      <c r="JZH285" s="40" t="s">
        <v>14</v>
      </c>
      <c r="JZI285" s="40" t="s">
        <v>21</v>
      </c>
      <c r="JZJ285" s="41" t="s">
        <v>28</v>
      </c>
      <c r="JZK285" s="1"/>
      <c r="JZL285" s="1"/>
      <c r="JZM285" s="40">
        <f t="shared" ref="JZM285" si="904">JZF285-JZE285</f>
        <v>37</v>
      </c>
      <c r="JZN285" s="40" t="str">
        <f t="shared" ref="JZN285" si="905">IF(JZM285&lt;90,"U","A")</f>
        <v>U</v>
      </c>
      <c r="JZO285" s="1"/>
      <c r="JZP285" s="42">
        <v>-110</v>
      </c>
      <c r="JZQ285" s="40">
        <v>3</v>
      </c>
      <c r="JZR285" s="40">
        <v>1988</v>
      </c>
      <c r="JZS285" s="40">
        <v>0</v>
      </c>
      <c r="JZT285" s="46" t="s">
        <v>1001</v>
      </c>
      <c r="JZU285" s="4">
        <v>32288</v>
      </c>
      <c r="JZV285" s="4">
        <v>32325</v>
      </c>
      <c r="JZW285" s="39" t="s">
        <v>1024</v>
      </c>
      <c r="JZX285" s="40" t="s">
        <v>14</v>
      </c>
      <c r="JZY285" s="40" t="s">
        <v>21</v>
      </c>
      <c r="JZZ285" s="41" t="s">
        <v>28</v>
      </c>
      <c r="KAA285" s="1"/>
      <c r="KAB285" s="1"/>
      <c r="KAC285" s="40">
        <f t="shared" ref="KAC285" si="906">JZV285-JZU285</f>
        <v>37</v>
      </c>
      <c r="KAD285" s="40" t="str">
        <f t="shared" ref="KAD285" si="907">IF(KAC285&lt;90,"U","A")</f>
        <v>U</v>
      </c>
      <c r="KAE285" s="1"/>
      <c r="KAF285" s="42">
        <v>-110</v>
      </c>
      <c r="KAG285" s="40">
        <v>3</v>
      </c>
      <c r="KAH285" s="40">
        <v>1988</v>
      </c>
      <c r="KAI285" s="40">
        <v>0</v>
      </c>
      <c r="KAJ285" s="46" t="s">
        <v>1001</v>
      </c>
      <c r="KAK285" s="4">
        <v>32288</v>
      </c>
      <c r="KAL285" s="4">
        <v>32325</v>
      </c>
      <c r="KAM285" s="39" t="s">
        <v>1024</v>
      </c>
      <c r="KAN285" s="40" t="s">
        <v>14</v>
      </c>
      <c r="KAO285" s="40" t="s">
        <v>21</v>
      </c>
      <c r="KAP285" s="41" t="s">
        <v>28</v>
      </c>
      <c r="KAQ285" s="1"/>
      <c r="KAR285" s="1"/>
      <c r="KAS285" s="40">
        <f t="shared" ref="KAS285" si="908">KAL285-KAK285</f>
        <v>37</v>
      </c>
      <c r="KAT285" s="40" t="str">
        <f t="shared" ref="KAT285" si="909">IF(KAS285&lt;90,"U","A")</f>
        <v>U</v>
      </c>
      <c r="KAU285" s="1"/>
      <c r="KAV285" s="42">
        <v>-110</v>
      </c>
      <c r="KAW285" s="40">
        <v>3</v>
      </c>
      <c r="KAX285" s="40">
        <v>1988</v>
      </c>
      <c r="KAY285" s="40">
        <v>0</v>
      </c>
      <c r="KAZ285" s="46" t="s">
        <v>1001</v>
      </c>
      <c r="KBA285" s="4">
        <v>32288</v>
      </c>
      <c r="KBB285" s="4">
        <v>32325</v>
      </c>
      <c r="KBC285" s="39" t="s">
        <v>1024</v>
      </c>
      <c r="KBD285" s="40" t="s">
        <v>14</v>
      </c>
      <c r="KBE285" s="40" t="s">
        <v>21</v>
      </c>
      <c r="KBF285" s="41" t="s">
        <v>28</v>
      </c>
      <c r="KBG285" s="1"/>
      <c r="KBH285" s="1"/>
      <c r="KBI285" s="40">
        <f t="shared" ref="KBI285" si="910">KBB285-KBA285</f>
        <v>37</v>
      </c>
      <c r="KBJ285" s="40" t="str">
        <f t="shared" ref="KBJ285" si="911">IF(KBI285&lt;90,"U","A")</f>
        <v>U</v>
      </c>
      <c r="KBK285" s="1"/>
      <c r="KBL285" s="42">
        <v>-110</v>
      </c>
      <c r="KBM285" s="40">
        <v>3</v>
      </c>
      <c r="KBN285" s="40">
        <v>1988</v>
      </c>
      <c r="KBO285" s="40">
        <v>0</v>
      </c>
      <c r="KBP285" s="46" t="s">
        <v>1001</v>
      </c>
      <c r="KBQ285" s="4">
        <v>32288</v>
      </c>
      <c r="KBR285" s="4">
        <v>32325</v>
      </c>
      <c r="KBS285" s="39" t="s">
        <v>1024</v>
      </c>
      <c r="KBT285" s="40" t="s">
        <v>14</v>
      </c>
      <c r="KBU285" s="40" t="s">
        <v>21</v>
      </c>
      <c r="KBV285" s="41" t="s">
        <v>28</v>
      </c>
      <c r="KBW285" s="1"/>
      <c r="KBX285" s="1"/>
      <c r="KBY285" s="40">
        <f t="shared" ref="KBY285" si="912">KBR285-KBQ285</f>
        <v>37</v>
      </c>
      <c r="KBZ285" s="40" t="str">
        <f t="shared" ref="KBZ285" si="913">IF(KBY285&lt;90,"U","A")</f>
        <v>U</v>
      </c>
      <c r="KCA285" s="1"/>
      <c r="KCB285" s="42">
        <v>-110</v>
      </c>
      <c r="KCC285" s="40">
        <v>3</v>
      </c>
      <c r="KCD285" s="40">
        <v>1988</v>
      </c>
      <c r="KCE285" s="40">
        <v>0</v>
      </c>
      <c r="KCF285" s="46" t="s">
        <v>1001</v>
      </c>
      <c r="KCG285" s="4">
        <v>32288</v>
      </c>
      <c r="KCH285" s="4">
        <v>32325</v>
      </c>
      <c r="KCI285" s="39" t="s">
        <v>1024</v>
      </c>
      <c r="KCJ285" s="40" t="s">
        <v>14</v>
      </c>
      <c r="KCK285" s="40" t="s">
        <v>21</v>
      </c>
      <c r="KCL285" s="41" t="s">
        <v>28</v>
      </c>
      <c r="KCM285" s="1"/>
      <c r="KCN285" s="1"/>
      <c r="KCO285" s="40">
        <f t="shared" ref="KCO285" si="914">KCH285-KCG285</f>
        <v>37</v>
      </c>
      <c r="KCP285" s="40" t="str">
        <f t="shared" ref="KCP285" si="915">IF(KCO285&lt;90,"U","A")</f>
        <v>U</v>
      </c>
      <c r="KCQ285" s="1"/>
      <c r="KCR285" s="42">
        <v>-110</v>
      </c>
      <c r="KCS285" s="40">
        <v>3</v>
      </c>
      <c r="KCT285" s="40">
        <v>1988</v>
      </c>
      <c r="KCU285" s="40">
        <v>0</v>
      </c>
      <c r="KCV285" s="46" t="s">
        <v>1001</v>
      </c>
      <c r="KCW285" s="4">
        <v>32288</v>
      </c>
      <c r="KCX285" s="4">
        <v>32325</v>
      </c>
      <c r="KCY285" s="39" t="s">
        <v>1024</v>
      </c>
      <c r="KCZ285" s="40" t="s">
        <v>14</v>
      </c>
      <c r="KDA285" s="40" t="s">
        <v>21</v>
      </c>
      <c r="KDB285" s="41" t="s">
        <v>28</v>
      </c>
      <c r="KDC285" s="1"/>
      <c r="KDD285" s="1"/>
      <c r="KDE285" s="40">
        <f t="shared" ref="KDE285" si="916">KCX285-KCW285</f>
        <v>37</v>
      </c>
      <c r="KDF285" s="40" t="str">
        <f t="shared" ref="KDF285" si="917">IF(KDE285&lt;90,"U","A")</f>
        <v>U</v>
      </c>
      <c r="KDG285" s="1"/>
      <c r="KDH285" s="42">
        <v>-110</v>
      </c>
      <c r="KDI285" s="40">
        <v>3</v>
      </c>
      <c r="KDJ285" s="40">
        <v>1988</v>
      </c>
      <c r="KDK285" s="40">
        <v>0</v>
      </c>
      <c r="KDL285" s="46" t="s">
        <v>1001</v>
      </c>
      <c r="KDM285" s="4">
        <v>32288</v>
      </c>
      <c r="KDN285" s="4">
        <v>32325</v>
      </c>
      <c r="KDO285" s="39" t="s">
        <v>1024</v>
      </c>
      <c r="KDP285" s="40" t="s">
        <v>14</v>
      </c>
      <c r="KDQ285" s="40" t="s">
        <v>21</v>
      </c>
      <c r="KDR285" s="41" t="s">
        <v>28</v>
      </c>
      <c r="KDS285" s="1"/>
      <c r="KDT285" s="1"/>
      <c r="KDU285" s="40">
        <f t="shared" ref="KDU285" si="918">KDN285-KDM285</f>
        <v>37</v>
      </c>
      <c r="KDV285" s="40" t="str">
        <f t="shared" ref="KDV285" si="919">IF(KDU285&lt;90,"U","A")</f>
        <v>U</v>
      </c>
      <c r="KDW285" s="1"/>
      <c r="KDX285" s="42">
        <v>-110</v>
      </c>
      <c r="KDY285" s="40">
        <v>3</v>
      </c>
      <c r="KDZ285" s="40">
        <v>1988</v>
      </c>
      <c r="KEA285" s="40">
        <v>0</v>
      </c>
      <c r="KEB285" s="46" t="s">
        <v>1001</v>
      </c>
      <c r="KEC285" s="4">
        <v>32288</v>
      </c>
      <c r="KED285" s="4">
        <v>32325</v>
      </c>
      <c r="KEE285" s="39" t="s">
        <v>1024</v>
      </c>
      <c r="KEF285" s="40" t="s">
        <v>14</v>
      </c>
      <c r="KEG285" s="40" t="s">
        <v>21</v>
      </c>
      <c r="KEH285" s="41" t="s">
        <v>28</v>
      </c>
      <c r="KEI285" s="1"/>
      <c r="KEJ285" s="1"/>
      <c r="KEK285" s="40">
        <f t="shared" ref="KEK285" si="920">KED285-KEC285</f>
        <v>37</v>
      </c>
      <c r="KEL285" s="40" t="str">
        <f t="shared" ref="KEL285" si="921">IF(KEK285&lt;90,"U","A")</f>
        <v>U</v>
      </c>
      <c r="KEM285" s="1"/>
      <c r="KEN285" s="42">
        <v>-110</v>
      </c>
      <c r="KEO285" s="40">
        <v>3</v>
      </c>
      <c r="KEP285" s="40">
        <v>1988</v>
      </c>
      <c r="KEQ285" s="40">
        <v>0</v>
      </c>
      <c r="KER285" s="46" t="s">
        <v>1001</v>
      </c>
      <c r="KES285" s="4">
        <v>32288</v>
      </c>
      <c r="KET285" s="4">
        <v>32325</v>
      </c>
      <c r="KEU285" s="39" t="s">
        <v>1024</v>
      </c>
      <c r="KEV285" s="40" t="s">
        <v>14</v>
      </c>
      <c r="KEW285" s="40" t="s">
        <v>21</v>
      </c>
      <c r="KEX285" s="41" t="s">
        <v>28</v>
      </c>
      <c r="KEY285" s="1"/>
      <c r="KEZ285" s="1"/>
      <c r="KFA285" s="40">
        <f t="shared" ref="KFA285" si="922">KET285-KES285</f>
        <v>37</v>
      </c>
      <c r="KFB285" s="40" t="str">
        <f t="shared" ref="KFB285" si="923">IF(KFA285&lt;90,"U","A")</f>
        <v>U</v>
      </c>
      <c r="KFC285" s="1"/>
      <c r="KFD285" s="42">
        <v>-110</v>
      </c>
      <c r="KFE285" s="40">
        <v>3</v>
      </c>
      <c r="KFF285" s="40">
        <v>1988</v>
      </c>
      <c r="KFG285" s="40">
        <v>0</v>
      </c>
      <c r="KFH285" s="46" t="s">
        <v>1001</v>
      </c>
      <c r="KFI285" s="4">
        <v>32288</v>
      </c>
      <c r="KFJ285" s="4">
        <v>32325</v>
      </c>
      <c r="KFK285" s="39" t="s">
        <v>1024</v>
      </c>
      <c r="KFL285" s="40" t="s">
        <v>14</v>
      </c>
      <c r="KFM285" s="40" t="s">
        <v>21</v>
      </c>
      <c r="KFN285" s="41" t="s">
        <v>28</v>
      </c>
      <c r="KFO285" s="1"/>
      <c r="KFP285" s="1"/>
      <c r="KFQ285" s="40">
        <f t="shared" ref="KFQ285" si="924">KFJ285-KFI285</f>
        <v>37</v>
      </c>
      <c r="KFR285" s="40" t="str">
        <f t="shared" ref="KFR285" si="925">IF(KFQ285&lt;90,"U","A")</f>
        <v>U</v>
      </c>
      <c r="KFS285" s="1"/>
      <c r="KFT285" s="42">
        <v>-110</v>
      </c>
      <c r="KFU285" s="40">
        <v>3</v>
      </c>
      <c r="KFV285" s="40">
        <v>1988</v>
      </c>
      <c r="KFW285" s="40">
        <v>0</v>
      </c>
      <c r="KFX285" s="46" t="s">
        <v>1001</v>
      </c>
      <c r="KFY285" s="4">
        <v>32288</v>
      </c>
      <c r="KFZ285" s="4">
        <v>32325</v>
      </c>
      <c r="KGA285" s="39" t="s">
        <v>1024</v>
      </c>
      <c r="KGB285" s="40" t="s">
        <v>14</v>
      </c>
      <c r="KGC285" s="40" t="s">
        <v>21</v>
      </c>
      <c r="KGD285" s="41" t="s">
        <v>28</v>
      </c>
      <c r="KGE285" s="1"/>
      <c r="KGF285" s="1"/>
      <c r="KGG285" s="40">
        <f t="shared" ref="KGG285" si="926">KFZ285-KFY285</f>
        <v>37</v>
      </c>
      <c r="KGH285" s="40" t="str">
        <f t="shared" ref="KGH285" si="927">IF(KGG285&lt;90,"U","A")</f>
        <v>U</v>
      </c>
      <c r="KGI285" s="1"/>
      <c r="KGJ285" s="42">
        <v>-110</v>
      </c>
      <c r="KGK285" s="40">
        <v>3</v>
      </c>
      <c r="KGL285" s="40">
        <v>1988</v>
      </c>
      <c r="KGM285" s="40">
        <v>0</v>
      </c>
      <c r="KGN285" s="46" t="s">
        <v>1001</v>
      </c>
      <c r="KGO285" s="4">
        <v>32288</v>
      </c>
      <c r="KGP285" s="4">
        <v>32325</v>
      </c>
      <c r="KGQ285" s="39" t="s">
        <v>1024</v>
      </c>
      <c r="KGR285" s="40" t="s">
        <v>14</v>
      </c>
      <c r="KGS285" s="40" t="s">
        <v>21</v>
      </c>
      <c r="KGT285" s="41" t="s">
        <v>28</v>
      </c>
      <c r="KGU285" s="1"/>
      <c r="KGV285" s="1"/>
      <c r="KGW285" s="40">
        <f t="shared" ref="KGW285" si="928">KGP285-KGO285</f>
        <v>37</v>
      </c>
      <c r="KGX285" s="40" t="str">
        <f t="shared" ref="KGX285" si="929">IF(KGW285&lt;90,"U","A")</f>
        <v>U</v>
      </c>
      <c r="KGY285" s="1"/>
      <c r="KGZ285" s="42">
        <v>-110</v>
      </c>
      <c r="KHA285" s="40">
        <v>3</v>
      </c>
      <c r="KHB285" s="40">
        <v>1988</v>
      </c>
      <c r="KHC285" s="40">
        <v>0</v>
      </c>
      <c r="KHD285" s="46" t="s">
        <v>1001</v>
      </c>
      <c r="KHE285" s="4">
        <v>32288</v>
      </c>
      <c r="KHF285" s="4">
        <v>32325</v>
      </c>
      <c r="KHG285" s="39" t="s">
        <v>1024</v>
      </c>
      <c r="KHH285" s="40" t="s">
        <v>14</v>
      </c>
      <c r="KHI285" s="40" t="s">
        <v>21</v>
      </c>
      <c r="KHJ285" s="41" t="s">
        <v>28</v>
      </c>
      <c r="KHK285" s="1"/>
      <c r="KHL285" s="1"/>
      <c r="KHM285" s="40">
        <f t="shared" ref="KHM285" si="930">KHF285-KHE285</f>
        <v>37</v>
      </c>
      <c r="KHN285" s="40" t="str">
        <f t="shared" ref="KHN285" si="931">IF(KHM285&lt;90,"U","A")</f>
        <v>U</v>
      </c>
      <c r="KHO285" s="1"/>
      <c r="KHP285" s="42">
        <v>-110</v>
      </c>
      <c r="KHQ285" s="40">
        <v>3</v>
      </c>
      <c r="KHR285" s="40">
        <v>1988</v>
      </c>
      <c r="KHS285" s="40">
        <v>0</v>
      </c>
      <c r="KHT285" s="46" t="s">
        <v>1001</v>
      </c>
      <c r="KHU285" s="4">
        <v>32288</v>
      </c>
      <c r="KHV285" s="4">
        <v>32325</v>
      </c>
      <c r="KHW285" s="39" t="s">
        <v>1024</v>
      </c>
      <c r="KHX285" s="40" t="s">
        <v>14</v>
      </c>
      <c r="KHY285" s="40" t="s">
        <v>21</v>
      </c>
      <c r="KHZ285" s="41" t="s">
        <v>28</v>
      </c>
      <c r="KIA285" s="1"/>
      <c r="KIB285" s="1"/>
      <c r="KIC285" s="40">
        <f t="shared" ref="KIC285" si="932">KHV285-KHU285</f>
        <v>37</v>
      </c>
      <c r="KID285" s="40" t="str">
        <f t="shared" ref="KID285" si="933">IF(KIC285&lt;90,"U","A")</f>
        <v>U</v>
      </c>
      <c r="KIE285" s="1"/>
      <c r="KIF285" s="42">
        <v>-110</v>
      </c>
      <c r="KIG285" s="40">
        <v>3</v>
      </c>
      <c r="KIH285" s="40">
        <v>1988</v>
      </c>
      <c r="KII285" s="40">
        <v>0</v>
      </c>
      <c r="KIJ285" s="46" t="s">
        <v>1001</v>
      </c>
      <c r="KIK285" s="4">
        <v>32288</v>
      </c>
      <c r="KIL285" s="4">
        <v>32325</v>
      </c>
      <c r="KIM285" s="39" t="s">
        <v>1024</v>
      </c>
      <c r="KIN285" s="40" t="s">
        <v>14</v>
      </c>
      <c r="KIO285" s="40" t="s">
        <v>21</v>
      </c>
      <c r="KIP285" s="41" t="s">
        <v>28</v>
      </c>
      <c r="KIQ285" s="1"/>
      <c r="KIR285" s="1"/>
      <c r="KIS285" s="40">
        <f t="shared" ref="KIS285" si="934">KIL285-KIK285</f>
        <v>37</v>
      </c>
      <c r="KIT285" s="40" t="str">
        <f t="shared" ref="KIT285" si="935">IF(KIS285&lt;90,"U","A")</f>
        <v>U</v>
      </c>
      <c r="KIU285" s="1"/>
      <c r="KIV285" s="42">
        <v>-110</v>
      </c>
      <c r="KIW285" s="40">
        <v>3</v>
      </c>
      <c r="KIX285" s="40">
        <v>1988</v>
      </c>
      <c r="KIY285" s="40">
        <v>0</v>
      </c>
      <c r="KIZ285" s="46" t="s">
        <v>1001</v>
      </c>
      <c r="KJA285" s="4">
        <v>32288</v>
      </c>
      <c r="KJB285" s="4">
        <v>32325</v>
      </c>
      <c r="KJC285" s="39" t="s">
        <v>1024</v>
      </c>
      <c r="KJD285" s="40" t="s">
        <v>14</v>
      </c>
      <c r="KJE285" s="40" t="s">
        <v>21</v>
      </c>
      <c r="KJF285" s="41" t="s">
        <v>28</v>
      </c>
      <c r="KJG285" s="1"/>
      <c r="KJH285" s="1"/>
      <c r="KJI285" s="40">
        <f t="shared" ref="KJI285" si="936">KJB285-KJA285</f>
        <v>37</v>
      </c>
      <c r="KJJ285" s="40" t="str">
        <f t="shared" ref="KJJ285" si="937">IF(KJI285&lt;90,"U","A")</f>
        <v>U</v>
      </c>
      <c r="KJK285" s="1"/>
      <c r="KJL285" s="42">
        <v>-110</v>
      </c>
      <c r="KJM285" s="40">
        <v>3</v>
      </c>
      <c r="KJN285" s="40">
        <v>1988</v>
      </c>
      <c r="KJO285" s="40">
        <v>0</v>
      </c>
      <c r="KJP285" s="46" t="s">
        <v>1001</v>
      </c>
      <c r="KJQ285" s="4">
        <v>32288</v>
      </c>
      <c r="KJR285" s="4">
        <v>32325</v>
      </c>
      <c r="KJS285" s="39" t="s">
        <v>1024</v>
      </c>
      <c r="KJT285" s="40" t="s">
        <v>14</v>
      </c>
      <c r="KJU285" s="40" t="s">
        <v>21</v>
      </c>
      <c r="KJV285" s="41" t="s">
        <v>28</v>
      </c>
      <c r="KJW285" s="1"/>
      <c r="KJX285" s="1"/>
      <c r="KJY285" s="40">
        <f t="shared" ref="KJY285" si="938">KJR285-KJQ285</f>
        <v>37</v>
      </c>
      <c r="KJZ285" s="40" t="str">
        <f t="shared" ref="KJZ285" si="939">IF(KJY285&lt;90,"U","A")</f>
        <v>U</v>
      </c>
      <c r="KKA285" s="1"/>
      <c r="KKB285" s="42">
        <v>-110</v>
      </c>
      <c r="KKC285" s="40">
        <v>3</v>
      </c>
      <c r="KKD285" s="40">
        <v>1988</v>
      </c>
      <c r="KKE285" s="40">
        <v>0</v>
      </c>
      <c r="KKF285" s="46" t="s">
        <v>1001</v>
      </c>
      <c r="KKG285" s="4">
        <v>32288</v>
      </c>
      <c r="KKH285" s="4">
        <v>32325</v>
      </c>
      <c r="KKI285" s="39" t="s">
        <v>1024</v>
      </c>
      <c r="KKJ285" s="40" t="s">
        <v>14</v>
      </c>
      <c r="KKK285" s="40" t="s">
        <v>21</v>
      </c>
      <c r="KKL285" s="41" t="s">
        <v>28</v>
      </c>
      <c r="KKM285" s="1"/>
      <c r="KKN285" s="1"/>
      <c r="KKO285" s="40">
        <f t="shared" ref="KKO285" si="940">KKH285-KKG285</f>
        <v>37</v>
      </c>
      <c r="KKP285" s="40" t="str">
        <f t="shared" ref="KKP285" si="941">IF(KKO285&lt;90,"U","A")</f>
        <v>U</v>
      </c>
      <c r="KKQ285" s="1"/>
      <c r="KKR285" s="42">
        <v>-110</v>
      </c>
      <c r="KKS285" s="40">
        <v>3</v>
      </c>
      <c r="KKT285" s="40">
        <v>1988</v>
      </c>
      <c r="KKU285" s="40">
        <v>0</v>
      </c>
      <c r="KKV285" s="46" t="s">
        <v>1001</v>
      </c>
      <c r="KKW285" s="4">
        <v>32288</v>
      </c>
      <c r="KKX285" s="4">
        <v>32325</v>
      </c>
      <c r="KKY285" s="39" t="s">
        <v>1024</v>
      </c>
      <c r="KKZ285" s="40" t="s">
        <v>14</v>
      </c>
      <c r="KLA285" s="40" t="s">
        <v>21</v>
      </c>
      <c r="KLB285" s="41" t="s">
        <v>28</v>
      </c>
      <c r="KLC285" s="1"/>
      <c r="KLD285" s="1"/>
      <c r="KLE285" s="40">
        <f t="shared" ref="KLE285" si="942">KKX285-KKW285</f>
        <v>37</v>
      </c>
      <c r="KLF285" s="40" t="str">
        <f t="shared" ref="KLF285" si="943">IF(KLE285&lt;90,"U","A")</f>
        <v>U</v>
      </c>
      <c r="KLG285" s="1"/>
      <c r="KLH285" s="42">
        <v>-110</v>
      </c>
      <c r="KLI285" s="40">
        <v>3</v>
      </c>
      <c r="KLJ285" s="40">
        <v>1988</v>
      </c>
      <c r="KLK285" s="40">
        <v>0</v>
      </c>
      <c r="KLL285" s="46" t="s">
        <v>1001</v>
      </c>
      <c r="KLM285" s="4">
        <v>32288</v>
      </c>
      <c r="KLN285" s="4">
        <v>32325</v>
      </c>
      <c r="KLO285" s="39" t="s">
        <v>1024</v>
      </c>
      <c r="KLP285" s="40" t="s">
        <v>14</v>
      </c>
      <c r="KLQ285" s="40" t="s">
        <v>21</v>
      </c>
      <c r="KLR285" s="41" t="s">
        <v>28</v>
      </c>
      <c r="KLS285" s="1"/>
      <c r="KLT285" s="1"/>
      <c r="KLU285" s="40">
        <f t="shared" ref="KLU285" si="944">KLN285-KLM285</f>
        <v>37</v>
      </c>
      <c r="KLV285" s="40" t="str">
        <f t="shared" ref="KLV285" si="945">IF(KLU285&lt;90,"U","A")</f>
        <v>U</v>
      </c>
      <c r="KLW285" s="1"/>
      <c r="KLX285" s="42">
        <v>-110</v>
      </c>
      <c r="KLY285" s="40">
        <v>3</v>
      </c>
      <c r="KLZ285" s="40">
        <v>1988</v>
      </c>
      <c r="KMA285" s="40">
        <v>0</v>
      </c>
      <c r="KMB285" s="46" t="s">
        <v>1001</v>
      </c>
      <c r="KMC285" s="4">
        <v>32288</v>
      </c>
      <c r="KMD285" s="4">
        <v>32325</v>
      </c>
      <c r="KME285" s="39" t="s">
        <v>1024</v>
      </c>
      <c r="KMF285" s="40" t="s">
        <v>14</v>
      </c>
      <c r="KMG285" s="40" t="s">
        <v>21</v>
      </c>
      <c r="KMH285" s="41" t="s">
        <v>28</v>
      </c>
      <c r="KMI285" s="1"/>
      <c r="KMJ285" s="1"/>
      <c r="KMK285" s="40">
        <f t="shared" ref="KMK285" si="946">KMD285-KMC285</f>
        <v>37</v>
      </c>
      <c r="KML285" s="40" t="str">
        <f t="shared" ref="KML285" si="947">IF(KMK285&lt;90,"U","A")</f>
        <v>U</v>
      </c>
      <c r="KMM285" s="1"/>
      <c r="KMN285" s="42">
        <v>-110</v>
      </c>
      <c r="KMO285" s="40">
        <v>3</v>
      </c>
      <c r="KMP285" s="40">
        <v>1988</v>
      </c>
      <c r="KMQ285" s="40">
        <v>0</v>
      </c>
      <c r="KMR285" s="46" t="s">
        <v>1001</v>
      </c>
      <c r="KMS285" s="4">
        <v>32288</v>
      </c>
      <c r="KMT285" s="4">
        <v>32325</v>
      </c>
      <c r="KMU285" s="39" t="s">
        <v>1024</v>
      </c>
      <c r="KMV285" s="40" t="s">
        <v>14</v>
      </c>
      <c r="KMW285" s="40" t="s">
        <v>21</v>
      </c>
      <c r="KMX285" s="41" t="s">
        <v>28</v>
      </c>
      <c r="KMY285" s="1"/>
      <c r="KMZ285" s="1"/>
      <c r="KNA285" s="40">
        <f t="shared" ref="KNA285" si="948">KMT285-KMS285</f>
        <v>37</v>
      </c>
      <c r="KNB285" s="40" t="str">
        <f t="shared" ref="KNB285" si="949">IF(KNA285&lt;90,"U","A")</f>
        <v>U</v>
      </c>
      <c r="KNC285" s="1"/>
      <c r="KND285" s="42">
        <v>-110</v>
      </c>
      <c r="KNE285" s="40">
        <v>3</v>
      </c>
      <c r="KNF285" s="40">
        <v>1988</v>
      </c>
      <c r="KNG285" s="40">
        <v>0</v>
      </c>
      <c r="KNH285" s="46" t="s">
        <v>1001</v>
      </c>
      <c r="KNI285" s="4">
        <v>32288</v>
      </c>
      <c r="KNJ285" s="4">
        <v>32325</v>
      </c>
      <c r="KNK285" s="39" t="s">
        <v>1024</v>
      </c>
      <c r="KNL285" s="40" t="s">
        <v>14</v>
      </c>
      <c r="KNM285" s="40" t="s">
        <v>21</v>
      </c>
      <c r="KNN285" s="41" t="s">
        <v>28</v>
      </c>
      <c r="KNO285" s="1"/>
      <c r="KNP285" s="1"/>
      <c r="KNQ285" s="40">
        <f t="shared" ref="KNQ285" si="950">KNJ285-KNI285</f>
        <v>37</v>
      </c>
      <c r="KNR285" s="40" t="str">
        <f t="shared" ref="KNR285" si="951">IF(KNQ285&lt;90,"U","A")</f>
        <v>U</v>
      </c>
      <c r="KNS285" s="1"/>
      <c r="KNT285" s="42">
        <v>-110</v>
      </c>
      <c r="KNU285" s="40">
        <v>3</v>
      </c>
      <c r="KNV285" s="40">
        <v>1988</v>
      </c>
      <c r="KNW285" s="40">
        <v>0</v>
      </c>
      <c r="KNX285" s="46" t="s">
        <v>1001</v>
      </c>
      <c r="KNY285" s="4">
        <v>32288</v>
      </c>
      <c r="KNZ285" s="4">
        <v>32325</v>
      </c>
      <c r="KOA285" s="39" t="s">
        <v>1024</v>
      </c>
      <c r="KOB285" s="40" t="s">
        <v>14</v>
      </c>
      <c r="KOC285" s="40" t="s">
        <v>21</v>
      </c>
      <c r="KOD285" s="41" t="s">
        <v>28</v>
      </c>
      <c r="KOE285" s="1"/>
      <c r="KOF285" s="1"/>
      <c r="KOG285" s="40">
        <f t="shared" ref="KOG285" si="952">KNZ285-KNY285</f>
        <v>37</v>
      </c>
      <c r="KOH285" s="40" t="str">
        <f t="shared" ref="KOH285" si="953">IF(KOG285&lt;90,"U","A")</f>
        <v>U</v>
      </c>
      <c r="KOI285" s="1"/>
      <c r="KOJ285" s="42">
        <v>-110</v>
      </c>
      <c r="KOK285" s="40">
        <v>3</v>
      </c>
      <c r="KOL285" s="40">
        <v>1988</v>
      </c>
      <c r="KOM285" s="40">
        <v>0</v>
      </c>
      <c r="KON285" s="46" t="s">
        <v>1001</v>
      </c>
      <c r="KOO285" s="4">
        <v>32288</v>
      </c>
      <c r="KOP285" s="4">
        <v>32325</v>
      </c>
      <c r="KOQ285" s="39" t="s">
        <v>1024</v>
      </c>
      <c r="KOR285" s="40" t="s">
        <v>14</v>
      </c>
      <c r="KOS285" s="40" t="s">
        <v>21</v>
      </c>
      <c r="KOT285" s="41" t="s">
        <v>28</v>
      </c>
      <c r="KOU285" s="1"/>
      <c r="KOV285" s="1"/>
      <c r="KOW285" s="40">
        <f t="shared" ref="KOW285" si="954">KOP285-KOO285</f>
        <v>37</v>
      </c>
      <c r="KOX285" s="40" t="str">
        <f t="shared" ref="KOX285" si="955">IF(KOW285&lt;90,"U","A")</f>
        <v>U</v>
      </c>
      <c r="KOY285" s="1"/>
      <c r="KOZ285" s="42">
        <v>-110</v>
      </c>
      <c r="KPA285" s="40">
        <v>3</v>
      </c>
      <c r="KPB285" s="40">
        <v>1988</v>
      </c>
      <c r="KPC285" s="40">
        <v>0</v>
      </c>
      <c r="KPD285" s="46" t="s">
        <v>1001</v>
      </c>
      <c r="KPE285" s="4">
        <v>32288</v>
      </c>
      <c r="KPF285" s="4">
        <v>32325</v>
      </c>
      <c r="KPG285" s="39" t="s">
        <v>1024</v>
      </c>
      <c r="KPH285" s="40" t="s">
        <v>14</v>
      </c>
      <c r="KPI285" s="40" t="s">
        <v>21</v>
      </c>
      <c r="KPJ285" s="41" t="s">
        <v>28</v>
      </c>
      <c r="KPK285" s="1"/>
      <c r="KPL285" s="1"/>
      <c r="KPM285" s="40">
        <f t="shared" ref="KPM285" si="956">KPF285-KPE285</f>
        <v>37</v>
      </c>
      <c r="KPN285" s="40" t="str">
        <f t="shared" ref="KPN285" si="957">IF(KPM285&lt;90,"U","A")</f>
        <v>U</v>
      </c>
      <c r="KPO285" s="1"/>
      <c r="KPP285" s="42">
        <v>-110</v>
      </c>
      <c r="KPQ285" s="40">
        <v>3</v>
      </c>
      <c r="KPR285" s="40">
        <v>1988</v>
      </c>
      <c r="KPS285" s="40">
        <v>0</v>
      </c>
      <c r="KPT285" s="46" t="s">
        <v>1001</v>
      </c>
      <c r="KPU285" s="4">
        <v>32288</v>
      </c>
      <c r="KPV285" s="4">
        <v>32325</v>
      </c>
      <c r="KPW285" s="39" t="s">
        <v>1024</v>
      </c>
      <c r="KPX285" s="40" t="s">
        <v>14</v>
      </c>
      <c r="KPY285" s="40" t="s">
        <v>21</v>
      </c>
      <c r="KPZ285" s="41" t="s">
        <v>28</v>
      </c>
      <c r="KQA285" s="1"/>
      <c r="KQB285" s="1"/>
      <c r="KQC285" s="40">
        <f t="shared" ref="KQC285" si="958">KPV285-KPU285</f>
        <v>37</v>
      </c>
      <c r="KQD285" s="40" t="str">
        <f t="shared" ref="KQD285" si="959">IF(KQC285&lt;90,"U","A")</f>
        <v>U</v>
      </c>
      <c r="KQE285" s="1"/>
      <c r="KQF285" s="42">
        <v>-110</v>
      </c>
      <c r="KQG285" s="40">
        <v>3</v>
      </c>
      <c r="KQH285" s="40">
        <v>1988</v>
      </c>
      <c r="KQI285" s="40">
        <v>0</v>
      </c>
      <c r="KQJ285" s="46" t="s">
        <v>1001</v>
      </c>
      <c r="KQK285" s="4">
        <v>32288</v>
      </c>
      <c r="KQL285" s="4">
        <v>32325</v>
      </c>
      <c r="KQM285" s="39" t="s">
        <v>1024</v>
      </c>
      <c r="KQN285" s="40" t="s">
        <v>14</v>
      </c>
      <c r="KQO285" s="40" t="s">
        <v>21</v>
      </c>
      <c r="KQP285" s="41" t="s">
        <v>28</v>
      </c>
      <c r="KQQ285" s="1"/>
      <c r="KQR285" s="1"/>
      <c r="KQS285" s="40">
        <f t="shared" ref="KQS285" si="960">KQL285-KQK285</f>
        <v>37</v>
      </c>
      <c r="KQT285" s="40" t="str">
        <f t="shared" ref="KQT285" si="961">IF(KQS285&lt;90,"U","A")</f>
        <v>U</v>
      </c>
      <c r="KQU285" s="1"/>
      <c r="KQV285" s="42">
        <v>-110</v>
      </c>
      <c r="KQW285" s="40">
        <v>3</v>
      </c>
      <c r="KQX285" s="40">
        <v>1988</v>
      </c>
      <c r="KQY285" s="40">
        <v>0</v>
      </c>
      <c r="KQZ285" s="46" t="s">
        <v>1001</v>
      </c>
      <c r="KRA285" s="4">
        <v>32288</v>
      </c>
      <c r="KRB285" s="4">
        <v>32325</v>
      </c>
      <c r="KRC285" s="39" t="s">
        <v>1024</v>
      </c>
      <c r="KRD285" s="40" t="s">
        <v>14</v>
      </c>
      <c r="KRE285" s="40" t="s">
        <v>21</v>
      </c>
      <c r="KRF285" s="41" t="s">
        <v>28</v>
      </c>
      <c r="KRG285" s="1"/>
      <c r="KRH285" s="1"/>
      <c r="KRI285" s="40">
        <f t="shared" ref="KRI285" si="962">KRB285-KRA285</f>
        <v>37</v>
      </c>
      <c r="KRJ285" s="40" t="str">
        <f t="shared" ref="KRJ285" si="963">IF(KRI285&lt;90,"U","A")</f>
        <v>U</v>
      </c>
      <c r="KRK285" s="1"/>
      <c r="KRL285" s="42">
        <v>-110</v>
      </c>
      <c r="KRM285" s="40">
        <v>3</v>
      </c>
      <c r="KRN285" s="40">
        <v>1988</v>
      </c>
      <c r="KRO285" s="40">
        <v>0</v>
      </c>
      <c r="KRP285" s="46" t="s">
        <v>1001</v>
      </c>
      <c r="KRQ285" s="4">
        <v>32288</v>
      </c>
      <c r="KRR285" s="4">
        <v>32325</v>
      </c>
      <c r="KRS285" s="39" t="s">
        <v>1024</v>
      </c>
      <c r="KRT285" s="40" t="s">
        <v>14</v>
      </c>
      <c r="KRU285" s="40" t="s">
        <v>21</v>
      </c>
      <c r="KRV285" s="41" t="s">
        <v>28</v>
      </c>
      <c r="KRW285" s="1"/>
      <c r="KRX285" s="1"/>
      <c r="KRY285" s="40">
        <f t="shared" ref="KRY285" si="964">KRR285-KRQ285</f>
        <v>37</v>
      </c>
      <c r="KRZ285" s="40" t="str">
        <f t="shared" ref="KRZ285" si="965">IF(KRY285&lt;90,"U","A")</f>
        <v>U</v>
      </c>
      <c r="KSA285" s="1"/>
      <c r="KSB285" s="42">
        <v>-110</v>
      </c>
      <c r="KSC285" s="40">
        <v>3</v>
      </c>
      <c r="KSD285" s="40">
        <v>1988</v>
      </c>
      <c r="KSE285" s="40">
        <v>0</v>
      </c>
      <c r="KSF285" s="46" t="s">
        <v>1001</v>
      </c>
      <c r="KSG285" s="4">
        <v>32288</v>
      </c>
      <c r="KSH285" s="4">
        <v>32325</v>
      </c>
      <c r="KSI285" s="39" t="s">
        <v>1024</v>
      </c>
      <c r="KSJ285" s="40" t="s">
        <v>14</v>
      </c>
      <c r="KSK285" s="40" t="s">
        <v>21</v>
      </c>
      <c r="KSL285" s="41" t="s">
        <v>28</v>
      </c>
      <c r="KSM285" s="1"/>
      <c r="KSN285" s="1"/>
      <c r="KSO285" s="40">
        <f t="shared" ref="KSO285" si="966">KSH285-KSG285</f>
        <v>37</v>
      </c>
      <c r="KSP285" s="40" t="str">
        <f t="shared" ref="KSP285" si="967">IF(KSO285&lt;90,"U","A")</f>
        <v>U</v>
      </c>
      <c r="KSQ285" s="1"/>
      <c r="KSR285" s="42">
        <v>-110</v>
      </c>
      <c r="KSS285" s="40">
        <v>3</v>
      </c>
      <c r="KST285" s="40">
        <v>1988</v>
      </c>
      <c r="KSU285" s="40">
        <v>0</v>
      </c>
      <c r="KSV285" s="46" t="s">
        <v>1001</v>
      </c>
      <c r="KSW285" s="4">
        <v>32288</v>
      </c>
      <c r="KSX285" s="4">
        <v>32325</v>
      </c>
      <c r="KSY285" s="39" t="s">
        <v>1024</v>
      </c>
      <c r="KSZ285" s="40" t="s">
        <v>14</v>
      </c>
      <c r="KTA285" s="40" t="s">
        <v>21</v>
      </c>
      <c r="KTB285" s="41" t="s">
        <v>28</v>
      </c>
      <c r="KTC285" s="1"/>
      <c r="KTD285" s="1"/>
      <c r="KTE285" s="40">
        <f t="shared" ref="KTE285" si="968">KSX285-KSW285</f>
        <v>37</v>
      </c>
      <c r="KTF285" s="40" t="str">
        <f t="shared" ref="KTF285" si="969">IF(KTE285&lt;90,"U","A")</f>
        <v>U</v>
      </c>
      <c r="KTG285" s="1"/>
      <c r="KTH285" s="42">
        <v>-110</v>
      </c>
      <c r="KTI285" s="40">
        <v>3</v>
      </c>
      <c r="KTJ285" s="40">
        <v>1988</v>
      </c>
      <c r="KTK285" s="40">
        <v>0</v>
      </c>
      <c r="KTL285" s="46" t="s">
        <v>1001</v>
      </c>
      <c r="KTM285" s="4">
        <v>32288</v>
      </c>
      <c r="KTN285" s="4">
        <v>32325</v>
      </c>
      <c r="KTO285" s="39" t="s">
        <v>1024</v>
      </c>
      <c r="KTP285" s="40" t="s">
        <v>14</v>
      </c>
      <c r="KTQ285" s="40" t="s">
        <v>21</v>
      </c>
      <c r="KTR285" s="41" t="s">
        <v>28</v>
      </c>
      <c r="KTS285" s="1"/>
      <c r="KTT285" s="1"/>
      <c r="KTU285" s="40">
        <f t="shared" ref="KTU285" si="970">KTN285-KTM285</f>
        <v>37</v>
      </c>
      <c r="KTV285" s="40" t="str">
        <f t="shared" ref="KTV285" si="971">IF(KTU285&lt;90,"U","A")</f>
        <v>U</v>
      </c>
      <c r="KTW285" s="1"/>
      <c r="KTX285" s="42">
        <v>-110</v>
      </c>
      <c r="KTY285" s="40">
        <v>3</v>
      </c>
      <c r="KTZ285" s="40">
        <v>1988</v>
      </c>
      <c r="KUA285" s="40">
        <v>0</v>
      </c>
      <c r="KUB285" s="46" t="s">
        <v>1001</v>
      </c>
      <c r="KUC285" s="4">
        <v>32288</v>
      </c>
      <c r="KUD285" s="4">
        <v>32325</v>
      </c>
      <c r="KUE285" s="39" t="s">
        <v>1024</v>
      </c>
      <c r="KUF285" s="40" t="s">
        <v>14</v>
      </c>
      <c r="KUG285" s="40" t="s">
        <v>21</v>
      </c>
      <c r="KUH285" s="41" t="s">
        <v>28</v>
      </c>
      <c r="KUI285" s="1"/>
      <c r="KUJ285" s="1"/>
      <c r="KUK285" s="40">
        <f t="shared" ref="KUK285" si="972">KUD285-KUC285</f>
        <v>37</v>
      </c>
      <c r="KUL285" s="40" t="str">
        <f t="shared" ref="KUL285" si="973">IF(KUK285&lt;90,"U","A")</f>
        <v>U</v>
      </c>
      <c r="KUM285" s="1"/>
      <c r="KUN285" s="42">
        <v>-110</v>
      </c>
      <c r="KUO285" s="40">
        <v>3</v>
      </c>
      <c r="KUP285" s="40">
        <v>1988</v>
      </c>
      <c r="KUQ285" s="40">
        <v>0</v>
      </c>
      <c r="KUR285" s="46" t="s">
        <v>1001</v>
      </c>
      <c r="KUS285" s="4">
        <v>32288</v>
      </c>
      <c r="KUT285" s="4">
        <v>32325</v>
      </c>
      <c r="KUU285" s="39" t="s">
        <v>1024</v>
      </c>
      <c r="KUV285" s="40" t="s">
        <v>14</v>
      </c>
      <c r="KUW285" s="40" t="s">
        <v>21</v>
      </c>
      <c r="KUX285" s="41" t="s">
        <v>28</v>
      </c>
      <c r="KUY285" s="1"/>
      <c r="KUZ285" s="1"/>
      <c r="KVA285" s="40">
        <f t="shared" ref="KVA285" si="974">KUT285-KUS285</f>
        <v>37</v>
      </c>
      <c r="KVB285" s="40" t="str">
        <f t="shared" ref="KVB285" si="975">IF(KVA285&lt;90,"U","A")</f>
        <v>U</v>
      </c>
      <c r="KVC285" s="1"/>
      <c r="KVD285" s="42">
        <v>-110</v>
      </c>
      <c r="KVE285" s="40">
        <v>3</v>
      </c>
      <c r="KVF285" s="40">
        <v>1988</v>
      </c>
      <c r="KVG285" s="40">
        <v>0</v>
      </c>
      <c r="KVH285" s="46" t="s">
        <v>1001</v>
      </c>
      <c r="KVI285" s="4">
        <v>32288</v>
      </c>
      <c r="KVJ285" s="4">
        <v>32325</v>
      </c>
      <c r="KVK285" s="39" t="s">
        <v>1024</v>
      </c>
      <c r="KVL285" s="40" t="s">
        <v>14</v>
      </c>
      <c r="KVM285" s="40" t="s">
        <v>21</v>
      </c>
      <c r="KVN285" s="41" t="s">
        <v>28</v>
      </c>
      <c r="KVO285" s="1"/>
      <c r="KVP285" s="1"/>
      <c r="KVQ285" s="40">
        <f t="shared" ref="KVQ285" si="976">KVJ285-KVI285</f>
        <v>37</v>
      </c>
      <c r="KVR285" s="40" t="str">
        <f t="shared" ref="KVR285" si="977">IF(KVQ285&lt;90,"U","A")</f>
        <v>U</v>
      </c>
      <c r="KVS285" s="1"/>
      <c r="KVT285" s="42">
        <v>-110</v>
      </c>
      <c r="KVU285" s="40">
        <v>3</v>
      </c>
      <c r="KVV285" s="40">
        <v>1988</v>
      </c>
      <c r="KVW285" s="40">
        <v>0</v>
      </c>
      <c r="KVX285" s="46" t="s">
        <v>1001</v>
      </c>
      <c r="KVY285" s="4">
        <v>32288</v>
      </c>
      <c r="KVZ285" s="4">
        <v>32325</v>
      </c>
      <c r="KWA285" s="39" t="s">
        <v>1024</v>
      </c>
      <c r="KWB285" s="40" t="s">
        <v>14</v>
      </c>
      <c r="KWC285" s="40" t="s">
        <v>21</v>
      </c>
      <c r="KWD285" s="41" t="s">
        <v>28</v>
      </c>
      <c r="KWE285" s="1"/>
      <c r="KWF285" s="1"/>
      <c r="KWG285" s="40">
        <f t="shared" ref="KWG285" si="978">KVZ285-KVY285</f>
        <v>37</v>
      </c>
      <c r="KWH285" s="40" t="str">
        <f t="shared" ref="KWH285" si="979">IF(KWG285&lt;90,"U","A")</f>
        <v>U</v>
      </c>
      <c r="KWI285" s="1"/>
      <c r="KWJ285" s="42">
        <v>-110</v>
      </c>
      <c r="KWK285" s="40">
        <v>3</v>
      </c>
      <c r="KWL285" s="40">
        <v>1988</v>
      </c>
      <c r="KWM285" s="40">
        <v>0</v>
      </c>
      <c r="KWN285" s="46" t="s">
        <v>1001</v>
      </c>
      <c r="KWO285" s="4">
        <v>32288</v>
      </c>
      <c r="KWP285" s="4">
        <v>32325</v>
      </c>
      <c r="KWQ285" s="39" t="s">
        <v>1024</v>
      </c>
      <c r="KWR285" s="40" t="s">
        <v>14</v>
      </c>
      <c r="KWS285" s="40" t="s">
        <v>21</v>
      </c>
      <c r="KWT285" s="41" t="s">
        <v>28</v>
      </c>
      <c r="KWU285" s="1"/>
      <c r="KWV285" s="1"/>
      <c r="KWW285" s="40">
        <f t="shared" ref="KWW285" si="980">KWP285-KWO285</f>
        <v>37</v>
      </c>
      <c r="KWX285" s="40" t="str">
        <f t="shared" ref="KWX285" si="981">IF(KWW285&lt;90,"U","A")</f>
        <v>U</v>
      </c>
      <c r="KWY285" s="1"/>
      <c r="KWZ285" s="42">
        <v>-110</v>
      </c>
      <c r="KXA285" s="40">
        <v>3</v>
      </c>
      <c r="KXB285" s="40">
        <v>1988</v>
      </c>
      <c r="KXC285" s="40">
        <v>0</v>
      </c>
      <c r="KXD285" s="46" t="s">
        <v>1001</v>
      </c>
      <c r="KXE285" s="4">
        <v>32288</v>
      </c>
      <c r="KXF285" s="4">
        <v>32325</v>
      </c>
      <c r="KXG285" s="39" t="s">
        <v>1024</v>
      </c>
      <c r="KXH285" s="40" t="s">
        <v>14</v>
      </c>
      <c r="KXI285" s="40" t="s">
        <v>21</v>
      </c>
      <c r="KXJ285" s="41" t="s">
        <v>28</v>
      </c>
      <c r="KXK285" s="1"/>
      <c r="KXL285" s="1"/>
      <c r="KXM285" s="40">
        <f t="shared" ref="KXM285" si="982">KXF285-KXE285</f>
        <v>37</v>
      </c>
      <c r="KXN285" s="40" t="str">
        <f t="shared" ref="KXN285" si="983">IF(KXM285&lt;90,"U","A")</f>
        <v>U</v>
      </c>
      <c r="KXO285" s="1"/>
      <c r="KXP285" s="42">
        <v>-110</v>
      </c>
      <c r="KXQ285" s="40">
        <v>3</v>
      </c>
      <c r="KXR285" s="40">
        <v>1988</v>
      </c>
      <c r="KXS285" s="40">
        <v>0</v>
      </c>
      <c r="KXT285" s="46" t="s">
        <v>1001</v>
      </c>
      <c r="KXU285" s="4">
        <v>32288</v>
      </c>
      <c r="KXV285" s="4">
        <v>32325</v>
      </c>
      <c r="KXW285" s="39" t="s">
        <v>1024</v>
      </c>
      <c r="KXX285" s="40" t="s">
        <v>14</v>
      </c>
      <c r="KXY285" s="40" t="s">
        <v>21</v>
      </c>
      <c r="KXZ285" s="41" t="s">
        <v>28</v>
      </c>
      <c r="KYA285" s="1"/>
      <c r="KYB285" s="1"/>
      <c r="KYC285" s="40">
        <f t="shared" ref="KYC285" si="984">KXV285-KXU285</f>
        <v>37</v>
      </c>
      <c r="KYD285" s="40" t="str">
        <f t="shared" ref="KYD285" si="985">IF(KYC285&lt;90,"U","A")</f>
        <v>U</v>
      </c>
      <c r="KYE285" s="1"/>
      <c r="KYF285" s="42">
        <v>-110</v>
      </c>
      <c r="KYG285" s="40">
        <v>3</v>
      </c>
      <c r="KYH285" s="40">
        <v>1988</v>
      </c>
      <c r="KYI285" s="40">
        <v>0</v>
      </c>
      <c r="KYJ285" s="46" t="s">
        <v>1001</v>
      </c>
      <c r="KYK285" s="4">
        <v>32288</v>
      </c>
      <c r="KYL285" s="4">
        <v>32325</v>
      </c>
      <c r="KYM285" s="39" t="s">
        <v>1024</v>
      </c>
      <c r="KYN285" s="40" t="s">
        <v>14</v>
      </c>
      <c r="KYO285" s="40" t="s">
        <v>21</v>
      </c>
      <c r="KYP285" s="41" t="s">
        <v>28</v>
      </c>
      <c r="KYQ285" s="1"/>
      <c r="KYR285" s="1"/>
      <c r="KYS285" s="40">
        <f t="shared" ref="KYS285" si="986">KYL285-KYK285</f>
        <v>37</v>
      </c>
      <c r="KYT285" s="40" t="str">
        <f t="shared" ref="KYT285" si="987">IF(KYS285&lt;90,"U","A")</f>
        <v>U</v>
      </c>
      <c r="KYU285" s="1"/>
      <c r="KYV285" s="42">
        <v>-110</v>
      </c>
      <c r="KYW285" s="40">
        <v>3</v>
      </c>
      <c r="KYX285" s="40">
        <v>1988</v>
      </c>
      <c r="KYY285" s="40">
        <v>0</v>
      </c>
      <c r="KYZ285" s="46" t="s">
        <v>1001</v>
      </c>
      <c r="KZA285" s="4">
        <v>32288</v>
      </c>
      <c r="KZB285" s="4">
        <v>32325</v>
      </c>
      <c r="KZC285" s="39" t="s">
        <v>1024</v>
      </c>
      <c r="KZD285" s="40" t="s">
        <v>14</v>
      </c>
      <c r="KZE285" s="40" t="s">
        <v>21</v>
      </c>
      <c r="KZF285" s="41" t="s">
        <v>28</v>
      </c>
      <c r="KZG285" s="1"/>
      <c r="KZH285" s="1"/>
      <c r="KZI285" s="40">
        <f t="shared" ref="KZI285" si="988">KZB285-KZA285</f>
        <v>37</v>
      </c>
      <c r="KZJ285" s="40" t="str">
        <f t="shared" ref="KZJ285" si="989">IF(KZI285&lt;90,"U","A")</f>
        <v>U</v>
      </c>
      <c r="KZK285" s="1"/>
      <c r="KZL285" s="42">
        <v>-110</v>
      </c>
      <c r="KZM285" s="40">
        <v>3</v>
      </c>
      <c r="KZN285" s="40">
        <v>1988</v>
      </c>
      <c r="KZO285" s="40">
        <v>0</v>
      </c>
      <c r="KZP285" s="46" t="s">
        <v>1001</v>
      </c>
      <c r="KZQ285" s="4">
        <v>32288</v>
      </c>
      <c r="KZR285" s="4">
        <v>32325</v>
      </c>
      <c r="KZS285" s="39" t="s">
        <v>1024</v>
      </c>
      <c r="KZT285" s="40" t="s">
        <v>14</v>
      </c>
      <c r="KZU285" s="40" t="s">
        <v>21</v>
      </c>
      <c r="KZV285" s="41" t="s">
        <v>28</v>
      </c>
      <c r="KZW285" s="1"/>
      <c r="KZX285" s="1"/>
      <c r="KZY285" s="40">
        <f t="shared" ref="KZY285" si="990">KZR285-KZQ285</f>
        <v>37</v>
      </c>
      <c r="KZZ285" s="40" t="str">
        <f t="shared" ref="KZZ285" si="991">IF(KZY285&lt;90,"U","A")</f>
        <v>U</v>
      </c>
      <c r="LAA285" s="1"/>
      <c r="LAB285" s="42">
        <v>-110</v>
      </c>
      <c r="LAC285" s="40">
        <v>3</v>
      </c>
      <c r="LAD285" s="40">
        <v>1988</v>
      </c>
      <c r="LAE285" s="40">
        <v>0</v>
      </c>
      <c r="LAF285" s="46" t="s">
        <v>1001</v>
      </c>
      <c r="LAG285" s="4">
        <v>32288</v>
      </c>
      <c r="LAH285" s="4">
        <v>32325</v>
      </c>
      <c r="LAI285" s="39" t="s">
        <v>1024</v>
      </c>
      <c r="LAJ285" s="40" t="s">
        <v>14</v>
      </c>
      <c r="LAK285" s="40" t="s">
        <v>21</v>
      </c>
      <c r="LAL285" s="41" t="s">
        <v>28</v>
      </c>
      <c r="LAM285" s="1"/>
      <c r="LAN285" s="1"/>
      <c r="LAO285" s="40">
        <f t="shared" ref="LAO285" si="992">LAH285-LAG285</f>
        <v>37</v>
      </c>
      <c r="LAP285" s="40" t="str">
        <f t="shared" ref="LAP285" si="993">IF(LAO285&lt;90,"U","A")</f>
        <v>U</v>
      </c>
      <c r="LAQ285" s="1"/>
      <c r="LAR285" s="42">
        <v>-110</v>
      </c>
      <c r="LAS285" s="40">
        <v>3</v>
      </c>
      <c r="LAT285" s="40">
        <v>1988</v>
      </c>
      <c r="LAU285" s="40">
        <v>0</v>
      </c>
      <c r="LAV285" s="46" t="s">
        <v>1001</v>
      </c>
      <c r="LAW285" s="4">
        <v>32288</v>
      </c>
      <c r="LAX285" s="4">
        <v>32325</v>
      </c>
      <c r="LAY285" s="39" t="s">
        <v>1024</v>
      </c>
      <c r="LAZ285" s="40" t="s">
        <v>14</v>
      </c>
      <c r="LBA285" s="40" t="s">
        <v>21</v>
      </c>
      <c r="LBB285" s="41" t="s">
        <v>28</v>
      </c>
      <c r="LBC285" s="1"/>
      <c r="LBD285" s="1"/>
      <c r="LBE285" s="40">
        <f t="shared" ref="LBE285" si="994">LAX285-LAW285</f>
        <v>37</v>
      </c>
      <c r="LBF285" s="40" t="str">
        <f t="shared" ref="LBF285" si="995">IF(LBE285&lt;90,"U","A")</f>
        <v>U</v>
      </c>
      <c r="LBG285" s="1"/>
      <c r="LBH285" s="42">
        <v>-110</v>
      </c>
      <c r="LBI285" s="40">
        <v>3</v>
      </c>
      <c r="LBJ285" s="40">
        <v>1988</v>
      </c>
      <c r="LBK285" s="40">
        <v>0</v>
      </c>
      <c r="LBL285" s="46" t="s">
        <v>1001</v>
      </c>
      <c r="LBM285" s="4">
        <v>32288</v>
      </c>
      <c r="LBN285" s="4">
        <v>32325</v>
      </c>
      <c r="LBO285" s="39" t="s">
        <v>1024</v>
      </c>
      <c r="LBP285" s="40" t="s">
        <v>14</v>
      </c>
      <c r="LBQ285" s="40" t="s">
        <v>21</v>
      </c>
      <c r="LBR285" s="41" t="s">
        <v>28</v>
      </c>
      <c r="LBS285" s="1"/>
      <c r="LBT285" s="1"/>
      <c r="LBU285" s="40">
        <f t="shared" ref="LBU285" si="996">LBN285-LBM285</f>
        <v>37</v>
      </c>
      <c r="LBV285" s="40" t="str">
        <f t="shared" ref="LBV285" si="997">IF(LBU285&lt;90,"U","A")</f>
        <v>U</v>
      </c>
      <c r="LBW285" s="1"/>
      <c r="LBX285" s="42">
        <v>-110</v>
      </c>
      <c r="LBY285" s="40">
        <v>3</v>
      </c>
      <c r="LBZ285" s="40">
        <v>1988</v>
      </c>
      <c r="LCA285" s="40">
        <v>0</v>
      </c>
      <c r="LCB285" s="46" t="s">
        <v>1001</v>
      </c>
      <c r="LCC285" s="4">
        <v>32288</v>
      </c>
      <c r="LCD285" s="4">
        <v>32325</v>
      </c>
      <c r="LCE285" s="39" t="s">
        <v>1024</v>
      </c>
      <c r="LCF285" s="40" t="s">
        <v>14</v>
      </c>
      <c r="LCG285" s="40" t="s">
        <v>21</v>
      </c>
      <c r="LCH285" s="41" t="s">
        <v>28</v>
      </c>
      <c r="LCI285" s="1"/>
      <c r="LCJ285" s="1"/>
      <c r="LCK285" s="40">
        <f t="shared" ref="LCK285" si="998">LCD285-LCC285</f>
        <v>37</v>
      </c>
      <c r="LCL285" s="40" t="str">
        <f t="shared" ref="LCL285" si="999">IF(LCK285&lt;90,"U","A")</f>
        <v>U</v>
      </c>
      <c r="LCM285" s="1"/>
      <c r="LCN285" s="42">
        <v>-110</v>
      </c>
      <c r="LCO285" s="40">
        <v>3</v>
      </c>
      <c r="LCP285" s="40">
        <v>1988</v>
      </c>
      <c r="LCQ285" s="40">
        <v>0</v>
      </c>
      <c r="LCR285" s="46" t="s">
        <v>1001</v>
      </c>
      <c r="LCS285" s="4">
        <v>32288</v>
      </c>
      <c r="LCT285" s="4">
        <v>32325</v>
      </c>
      <c r="LCU285" s="39" t="s">
        <v>1024</v>
      </c>
      <c r="LCV285" s="40" t="s">
        <v>14</v>
      </c>
      <c r="LCW285" s="40" t="s">
        <v>21</v>
      </c>
      <c r="LCX285" s="41" t="s">
        <v>28</v>
      </c>
      <c r="LCY285" s="1"/>
      <c r="LCZ285" s="1"/>
      <c r="LDA285" s="40">
        <f t="shared" ref="LDA285" si="1000">LCT285-LCS285</f>
        <v>37</v>
      </c>
      <c r="LDB285" s="40" t="str">
        <f t="shared" ref="LDB285" si="1001">IF(LDA285&lt;90,"U","A")</f>
        <v>U</v>
      </c>
      <c r="LDC285" s="1"/>
      <c r="LDD285" s="42">
        <v>-110</v>
      </c>
      <c r="LDE285" s="40">
        <v>3</v>
      </c>
      <c r="LDF285" s="40">
        <v>1988</v>
      </c>
      <c r="LDG285" s="40">
        <v>0</v>
      </c>
      <c r="LDH285" s="46" t="s">
        <v>1001</v>
      </c>
      <c r="LDI285" s="4">
        <v>32288</v>
      </c>
      <c r="LDJ285" s="4">
        <v>32325</v>
      </c>
      <c r="LDK285" s="39" t="s">
        <v>1024</v>
      </c>
      <c r="LDL285" s="40" t="s">
        <v>14</v>
      </c>
      <c r="LDM285" s="40" t="s">
        <v>21</v>
      </c>
      <c r="LDN285" s="41" t="s">
        <v>28</v>
      </c>
      <c r="LDO285" s="1"/>
      <c r="LDP285" s="1"/>
      <c r="LDQ285" s="40">
        <f t="shared" ref="LDQ285" si="1002">LDJ285-LDI285</f>
        <v>37</v>
      </c>
      <c r="LDR285" s="40" t="str">
        <f t="shared" ref="LDR285" si="1003">IF(LDQ285&lt;90,"U","A")</f>
        <v>U</v>
      </c>
      <c r="LDS285" s="1"/>
      <c r="LDT285" s="42">
        <v>-110</v>
      </c>
      <c r="LDU285" s="40">
        <v>3</v>
      </c>
      <c r="LDV285" s="40">
        <v>1988</v>
      </c>
      <c r="LDW285" s="40">
        <v>0</v>
      </c>
      <c r="LDX285" s="46" t="s">
        <v>1001</v>
      </c>
      <c r="LDY285" s="4">
        <v>32288</v>
      </c>
      <c r="LDZ285" s="4">
        <v>32325</v>
      </c>
      <c r="LEA285" s="39" t="s">
        <v>1024</v>
      </c>
      <c r="LEB285" s="40" t="s">
        <v>14</v>
      </c>
      <c r="LEC285" s="40" t="s">
        <v>21</v>
      </c>
      <c r="LED285" s="41" t="s">
        <v>28</v>
      </c>
      <c r="LEE285" s="1"/>
      <c r="LEF285" s="1"/>
      <c r="LEG285" s="40">
        <f t="shared" ref="LEG285" si="1004">LDZ285-LDY285</f>
        <v>37</v>
      </c>
      <c r="LEH285" s="40" t="str">
        <f t="shared" ref="LEH285" si="1005">IF(LEG285&lt;90,"U","A")</f>
        <v>U</v>
      </c>
      <c r="LEI285" s="1"/>
      <c r="LEJ285" s="42">
        <v>-110</v>
      </c>
      <c r="LEK285" s="40">
        <v>3</v>
      </c>
      <c r="LEL285" s="40">
        <v>1988</v>
      </c>
      <c r="LEM285" s="40">
        <v>0</v>
      </c>
      <c r="LEN285" s="46" t="s">
        <v>1001</v>
      </c>
      <c r="LEO285" s="4">
        <v>32288</v>
      </c>
      <c r="LEP285" s="4">
        <v>32325</v>
      </c>
      <c r="LEQ285" s="39" t="s">
        <v>1024</v>
      </c>
      <c r="LER285" s="40" t="s">
        <v>14</v>
      </c>
      <c r="LES285" s="40" t="s">
        <v>21</v>
      </c>
      <c r="LET285" s="41" t="s">
        <v>28</v>
      </c>
      <c r="LEU285" s="1"/>
      <c r="LEV285" s="1"/>
      <c r="LEW285" s="40">
        <f t="shared" ref="LEW285" si="1006">LEP285-LEO285</f>
        <v>37</v>
      </c>
      <c r="LEX285" s="40" t="str">
        <f t="shared" ref="LEX285" si="1007">IF(LEW285&lt;90,"U","A")</f>
        <v>U</v>
      </c>
      <c r="LEY285" s="1"/>
      <c r="LEZ285" s="42">
        <v>-110</v>
      </c>
      <c r="LFA285" s="40">
        <v>3</v>
      </c>
      <c r="LFB285" s="40">
        <v>1988</v>
      </c>
      <c r="LFC285" s="40">
        <v>0</v>
      </c>
      <c r="LFD285" s="46" t="s">
        <v>1001</v>
      </c>
      <c r="LFE285" s="4">
        <v>32288</v>
      </c>
      <c r="LFF285" s="4">
        <v>32325</v>
      </c>
      <c r="LFG285" s="39" t="s">
        <v>1024</v>
      </c>
      <c r="LFH285" s="40" t="s">
        <v>14</v>
      </c>
      <c r="LFI285" s="40" t="s">
        <v>21</v>
      </c>
      <c r="LFJ285" s="41" t="s">
        <v>28</v>
      </c>
      <c r="LFK285" s="1"/>
      <c r="LFL285" s="1"/>
      <c r="LFM285" s="40">
        <f t="shared" ref="LFM285" si="1008">LFF285-LFE285</f>
        <v>37</v>
      </c>
      <c r="LFN285" s="40" t="str">
        <f t="shared" ref="LFN285" si="1009">IF(LFM285&lt;90,"U","A")</f>
        <v>U</v>
      </c>
      <c r="LFO285" s="1"/>
      <c r="LFP285" s="42">
        <v>-110</v>
      </c>
      <c r="LFQ285" s="40">
        <v>3</v>
      </c>
      <c r="LFR285" s="40">
        <v>1988</v>
      </c>
      <c r="LFS285" s="40">
        <v>0</v>
      </c>
      <c r="LFT285" s="46" t="s">
        <v>1001</v>
      </c>
      <c r="LFU285" s="4">
        <v>32288</v>
      </c>
      <c r="LFV285" s="4">
        <v>32325</v>
      </c>
      <c r="LFW285" s="39" t="s">
        <v>1024</v>
      </c>
      <c r="LFX285" s="40" t="s">
        <v>14</v>
      </c>
      <c r="LFY285" s="40" t="s">
        <v>21</v>
      </c>
      <c r="LFZ285" s="41" t="s">
        <v>28</v>
      </c>
      <c r="LGA285" s="1"/>
      <c r="LGB285" s="1"/>
      <c r="LGC285" s="40">
        <f t="shared" ref="LGC285" si="1010">LFV285-LFU285</f>
        <v>37</v>
      </c>
      <c r="LGD285" s="40" t="str">
        <f t="shared" ref="LGD285" si="1011">IF(LGC285&lt;90,"U","A")</f>
        <v>U</v>
      </c>
      <c r="LGE285" s="1"/>
      <c r="LGF285" s="42">
        <v>-110</v>
      </c>
      <c r="LGG285" s="40">
        <v>3</v>
      </c>
      <c r="LGH285" s="40">
        <v>1988</v>
      </c>
      <c r="LGI285" s="40">
        <v>0</v>
      </c>
      <c r="LGJ285" s="46" t="s">
        <v>1001</v>
      </c>
      <c r="LGK285" s="4">
        <v>32288</v>
      </c>
      <c r="LGL285" s="4">
        <v>32325</v>
      </c>
      <c r="LGM285" s="39" t="s">
        <v>1024</v>
      </c>
      <c r="LGN285" s="40" t="s">
        <v>14</v>
      </c>
      <c r="LGO285" s="40" t="s">
        <v>21</v>
      </c>
      <c r="LGP285" s="41" t="s">
        <v>28</v>
      </c>
      <c r="LGQ285" s="1"/>
      <c r="LGR285" s="1"/>
      <c r="LGS285" s="40">
        <f t="shared" ref="LGS285" si="1012">LGL285-LGK285</f>
        <v>37</v>
      </c>
      <c r="LGT285" s="40" t="str">
        <f t="shared" ref="LGT285" si="1013">IF(LGS285&lt;90,"U","A")</f>
        <v>U</v>
      </c>
      <c r="LGU285" s="1"/>
      <c r="LGV285" s="42">
        <v>-110</v>
      </c>
      <c r="LGW285" s="40">
        <v>3</v>
      </c>
      <c r="LGX285" s="40">
        <v>1988</v>
      </c>
      <c r="LGY285" s="40">
        <v>0</v>
      </c>
      <c r="LGZ285" s="46" t="s">
        <v>1001</v>
      </c>
      <c r="LHA285" s="4">
        <v>32288</v>
      </c>
      <c r="LHB285" s="4">
        <v>32325</v>
      </c>
      <c r="LHC285" s="39" t="s">
        <v>1024</v>
      </c>
      <c r="LHD285" s="40" t="s">
        <v>14</v>
      </c>
      <c r="LHE285" s="40" t="s">
        <v>21</v>
      </c>
      <c r="LHF285" s="41" t="s">
        <v>28</v>
      </c>
      <c r="LHG285" s="1"/>
      <c r="LHH285" s="1"/>
      <c r="LHI285" s="40">
        <f t="shared" ref="LHI285" si="1014">LHB285-LHA285</f>
        <v>37</v>
      </c>
      <c r="LHJ285" s="40" t="str">
        <f t="shared" ref="LHJ285" si="1015">IF(LHI285&lt;90,"U","A")</f>
        <v>U</v>
      </c>
      <c r="LHK285" s="1"/>
      <c r="LHL285" s="42">
        <v>-110</v>
      </c>
      <c r="LHM285" s="40">
        <v>3</v>
      </c>
      <c r="LHN285" s="40">
        <v>1988</v>
      </c>
      <c r="LHO285" s="40">
        <v>0</v>
      </c>
      <c r="LHP285" s="46" t="s">
        <v>1001</v>
      </c>
      <c r="LHQ285" s="4">
        <v>32288</v>
      </c>
      <c r="LHR285" s="4">
        <v>32325</v>
      </c>
      <c r="LHS285" s="39" t="s">
        <v>1024</v>
      </c>
      <c r="LHT285" s="40" t="s">
        <v>14</v>
      </c>
      <c r="LHU285" s="40" t="s">
        <v>21</v>
      </c>
      <c r="LHV285" s="41" t="s">
        <v>28</v>
      </c>
      <c r="LHW285" s="1"/>
      <c r="LHX285" s="1"/>
      <c r="LHY285" s="40">
        <f t="shared" ref="LHY285" si="1016">LHR285-LHQ285</f>
        <v>37</v>
      </c>
      <c r="LHZ285" s="40" t="str">
        <f t="shared" ref="LHZ285" si="1017">IF(LHY285&lt;90,"U","A")</f>
        <v>U</v>
      </c>
      <c r="LIA285" s="1"/>
      <c r="LIB285" s="42">
        <v>-110</v>
      </c>
      <c r="LIC285" s="40">
        <v>3</v>
      </c>
      <c r="LID285" s="40">
        <v>1988</v>
      </c>
      <c r="LIE285" s="40">
        <v>0</v>
      </c>
      <c r="LIF285" s="46" t="s">
        <v>1001</v>
      </c>
      <c r="LIG285" s="4">
        <v>32288</v>
      </c>
      <c r="LIH285" s="4">
        <v>32325</v>
      </c>
      <c r="LII285" s="39" t="s">
        <v>1024</v>
      </c>
      <c r="LIJ285" s="40" t="s">
        <v>14</v>
      </c>
      <c r="LIK285" s="40" t="s">
        <v>21</v>
      </c>
      <c r="LIL285" s="41" t="s">
        <v>28</v>
      </c>
      <c r="LIM285" s="1"/>
      <c r="LIN285" s="1"/>
      <c r="LIO285" s="40">
        <f t="shared" ref="LIO285" si="1018">LIH285-LIG285</f>
        <v>37</v>
      </c>
      <c r="LIP285" s="40" t="str">
        <f t="shared" ref="LIP285" si="1019">IF(LIO285&lt;90,"U","A")</f>
        <v>U</v>
      </c>
      <c r="LIQ285" s="1"/>
      <c r="LIR285" s="42">
        <v>-110</v>
      </c>
      <c r="LIS285" s="40">
        <v>3</v>
      </c>
      <c r="LIT285" s="40">
        <v>1988</v>
      </c>
      <c r="LIU285" s="40">
        <v>0</v>
      </c>
      <c r="LIV285" s="46" t="s">
        <v>1001</v>
      </c>
      <c r="LIW285" s="4">
        <v>32288</v>
      </c>
      <c r="LIX285" s="4">
        <v>32325</v>
      </c>
      <c r="LIY285" s="39" t="s">
        <v>1024</v>
      </c>
      <c r="LIZ285" s="40" t="s">
        <v>14</v>
      </c>
      <c r="LJA285" s="40" t="s">
        <v>21</v>
      </c>
      <c r="LJB285" s="41" t="s">
        <v>28</v>
      </c>
      <c r="LJC285" s="1"/>
      <c r="LJD285" s="1"/>
      <c r="LJE285" s="40">
        <f t="shared" ref="LJE285" si="1020">LIX285-LIW285</f>
        <v>37</v>
      </c>
      <c r="LJF285" s="40" t="str">
        <f t="shared" ref="LJF285" si="1021">IF(LJE285&lt;90,"U","A")</f>
        <v>U</v>
      </c>
      <c r="LJG285" s="1"/>
      <c r="LJH285" s="42">
        <v>-110</v>
      </c>
      <c r="LJI285" s="40">
        <v>3</v>
      </c>
      <c r="LJJ285" s="40">
        <v>1988</v>
      </c>
      <c r="LJK285" s="40">
        <v>0</v>
      </c>
      <c r="LJL285" s="46" t="s">
        <v>1001</v>
      </c>
      <c r="LJM285" s="4">
        <v>32288</v>
      </c>
      <c r="LJN285" s="4">
        <v>32325</v>
      </c>
      <c r="LJO285" s="39" t="s">
        <v>1024</v>
      </c>
      <c r="LJP285" s="40" t="s">
        <v>14</v>
      </c>
      <c r="LJQ285" s="40" t="s">
        <v>21</v>
      </c>
      <c r="LJR285" s="41" t="s">
        <v>28</v>
      </c>
      <c r="LJS285" s="1"/>
      <c r="LJT285" s="1"/>
      <c r="LJU285" s="40">
        <f t="shared" ref="LJU285" si="1022">LJN285-LJM285</f>
        <v>37</v>
      </c>
      <c r="LJV285" s="40" t="str">
        <f t="shared" ref="LJV285" si="1023">IF(LJU285&lt;90,"U","A")</f>
        <v>U</v>
      </c>
      <c r="LJW285" s="1"/>
      <c r="LJX285" s="42">
        <v>-110</v>
      </c>
      <c r="LJY285" s="40">
        <v>3</v>
      </c>
      <c r="LJZ285" s="40">
        <v>1988</v>
      </c>
      <c r="LKA285" s="40">
        <v>0</v>
      </c>
      <c r="LKB285" s="46" t="s">
        <v>1001</v>
      </c>
      <c r="LKC285" s="4">
        <v>32288</v>
      </c>
      <c r="LKD285" s="4">
        <v>32325</v>
      </c>
      <c r="LKE285" s="39" t="s">
        <v>1024</v>
      </c>
      <c r="LKF285" s="40" t="s">
        <v>14</v>
      </c>
      <c r="LKG285" s="40" t="s">
        <v>21</v>
      </c>
      <c r="LKH285" s="41" t="s">
        <v>28</v>
      </c>
      <c r="LKI285" s="1"/>
      <c r="LKJ285" s="1"/>
      <c r="LKK285" s="40">
        <f t="shared" ref="LKK285" si="1024">LKD285-LKC285</f>
        <v>37</v>
      </c>
      <c r="LKL285" s="40" t="str">
        <f t="shared" ref="LKL285" si="1025">IF(LKK285&lt;90,"U","A")</f>
        <v>U</v>
      </c>
      <c r="LKM285" s="1"/>
      <c r="LKN285" s="42">
        <v>-110</v>
      </c>
      <c r="LKO285" s="40">
        <v>3</v>
      </c>
      <c r="LKP285" s="40">
        <v>1988</v>
      </c>
      <c r="LKQ285" s="40">
        <v>0</v>
      </c>
      <c r="LKR285" s="46" t="s">
        <v>1001</v>
      </c>
      <c r="LKS285" s="4">
        <v>32288</v>
      </c>
      <c r="LKT285" s="4">
        <v>32325</v>
      </c>
      <c r="LKU285" s="39" t="s">
        <v>1024</v>
      </c>
      <c r="LKV285" s="40" t="s">
        <v>14</v>
      </c>
      <c r="LKW285" s="40" t="s">
        <v>21</v>
      </c>
      <c r="LKX285" s="41" t="s">
        <v>28</v>
      </c>
      <c r="LKY285" s="1"/>
      <c r="LKZ285" s="1"/>
      <c r="LLA285" s="40">
        <f t="shared" ref="LLA285" si="1026">LKT285-LKS285</f>
        <v>37</v>
      </c>
      <c r="LLB285" s="40" t="str">
        <f t="shared" ref="LLB285" si="1027">IF(LLA285&lt;90,"U","A")</f>
        <v>U</v>
      </c>
      <c r="LLC285" s="1"/>
      <c r="LLD285" s="42">
        <v>-110</v>
      </c>
      <c r="LLE285" s="40">
        <v>3</v>
      </c>
      <c r="LLF285" s="40">
        <v>1988</v>
      </c>
      <c r="LLG285" s="40">
        <v>0</v>
      </c>
      <c r="LLH285" s="46" t="s">
        <v>1001</v>
      </c>
      <c r="LLI285" s="4">
        <v>32288</v>
      </c>
      <c r="LLJ285" s="4">
        <v>32325</v>
      </c>
      <c r="LLK285" s="39" t="s">
        <v>1024</v>
      </c>
      <c r="LLL285" s="40" t="s">
        <v>14</v>
      </c>
      <c r="LLM285" s="40" t="s">
        <v>21</v>
      </c>
      <c r="LLN285" s="41" t="s">
        <v>28</v>
      </c>
      <c r="LLO285" s="1"/>
      <c r="LLP285" s="1"/>
      <c r="LLQ285" s="40">
        <f t="shared" ref="LLQ285" si="1028">LLJ285-LLI285</f>
        <v>37</v>
      </c>
      <c r="LLR285" s="40" t="str">
        <f t="shared" ref="LLR285" si="1029">IF(LLQ285&lt;90,"U","A")</f>
        <v>U</v>
      </c>
      <c r="LLS285" s="1"/>
      <c r="LLT285" s="42">
        <v>-110</v>
      </c>
      <c r="LLU285" s="40">
        <v>3</v>
      </c>
      <c r="LLV285" s="40">
        <v>1988</v>
      </c>
      <c r="LLW285" s="40">
        <v>0</v>
      </c>
      <c r="LLX285" s="46" t="s">
        <v>1001</v>
      </c>
      <c r="LLY285" s="4">
        <v>32288</v>
      </c>
      <c r="LLZ285" s="4">
        <v>32325</v>
      </c>
      <c r="LMA285" s="39" t="s">
        <v>1024</v>
      </c>
      <c r="LMB285" s="40" t="s">
        <v>14</v>
      </c>
      <c r="LMC285" s="40" t="s">
        <v>21</v>
      </c>
      <c r="LMD285" s="41" t="s">
        <v>28</v>
      </c>
      <c r="LME285" s="1"/>
      <c r="LMF285" s="1"/>
      <c r="LMG285" s="40">
        <f t="shared" ref="LMG285" si="1030">LLZ285-LLY285</f>
        <v>37</v>
      </c>
      <c r="LMH285" s="40" t="str">
        <f t="shared" ref="LMH285" si="1031">IF(LMG285&lt;90,"U","A")</f>
        <v>U</v>
      </c>
      <c r="LMI285" s="1"/>
      <c r="LMJ285" s="42">
        <v>-110</v>
      </c>
      <c r="LMK285" s="40">
        <v>3</v>
      </c>
      <c r="LML285" s="40">
        <v>1988</v>
      </c>
      <c r="LMM285" s="40">
        <v>0</v>
      </c>
      <c r="LMN285" s="46" t="s">
        <v>1001</v>
      </c>
      <c r="LMO285" s="4">
        <v>32288</v>
      </c>
      <c r="LMP285" s="4">
        <v>32325</v>
      </c>
      <c r="LMQ285" s="39" t="s">
        <v>1024</v>
      </c>
      <c r="LMR285" s="40" t="s">
        <v>14</v>
      </c>
      <c r="LMS285" s="40" t="s">
        <v>21</v>
      </c>
      <c r="LMT285" s="41" t="s">
        <v>28</v>
      </c>
      <c r="LMU285" s="1"/>
      <c r="LMV285" s="1"/>
      <c r="LMW285" s="40">
        <f t="shared" ref="LMW285" si="1032">LMP285-LMO285</f>
        <v>37</v>
      </c>
      <c r="LMX285" s="40" t="str">
        <f t="shared" ref="LMX285" si="1033">IF(LMW285&lt;90,"U","A")</f>
        <v>U</v>
      </c>
      <c r="LMY285" s="1"/>
      <c r="LMZ285" s="42">
        <v>-110</v>
      </c>
      <c r="LNA285" s="40">
        <v>3</v>
      </c>
      <c r="LNB285" s="40">
        <v>1988</v>
      </c>
      <c r="LNC285" s="40">
        <v>0</v>
      </c>
      <c r="LND285" s="46" t="s">
        <v>1001</v>
      </c>
      <c r="LNE285" s="4">
        <v>32288</v>
      </c>
      <c r="LNF285" s="4">
        <v>32325</v>
      </c>
      <c r="LNG285" s="39" t="s">
        <v>1024</v>
      </c>
      <c r="LNH285" s="40" t="s">
        <v>14</v>
      </c>
      <c r="LNI285" s="40" t="s">
        <v>21</v>
      </c>
      <c r="LNJ285" s="41" t="s">
        <v>28</v>
      </c>
      <c r="LNK285" s="1"/>
      <c r="LNL285" s="1"/>
      <c r="LNM285" s="40">
        <f t="shared" ref="LNM285" si="1034">LNF285-LNE285</f>
        <v>37</v>
      </c>
      <c r="LNN285" s="40" t="str">
        <f t="shared" ref="LNN285" si="1035">IF(LNM285&lt;90,"U","A")</f>
        <v>U</v>
      </c>
      <c r="LNO285" s="1"/>
      <c r="LNP285" s="42">
        <v>-110</v>
      </c>
      <c r="LNQ285" s="40">
        <v>3</v>
      </c>
      <c r="LNR285" s="40">
        <v>1988</v>
      </c>
      <c r="LNS285" s="40">
        <v>0</v>
      </c>
      <c r="LNT285" s="46" t="s">
        <v>1001</v>
      </c>
      <c r="LNU285" s="4">
        <v>32288</v>
      </c>
      <c r="LNV285" s="4">
        <v>32325</v>
      </c>
      <c r="LNW285" s="39" t="s">
        <v>1024</v>
      </c>
      <c r="LNX285" s="40" t="s">
        <v>14</v>
      </c>
      <c r="LNY285" s="40" t="s">
        <v>21</v>
      </c>
      <c r="LNZ285" s="41" t="s">
        <v>28</v>
      </c>
      <c r="LOA285" s="1"/>
      <c r="LOB285" s="1"/>
      <c r="LOC285" s="40">
        <f t="shared" ref="LOC285" si="1036">LNV285-LNU285</f>
        <v>37</v>
      </c>
      <c r="LOD285" s="40" t="str">
        <f t="shared" ref="LOD285" si="1037">IF(LOC285&lt;90,"U","A")</f>
        <v>U</v>
      </c>
      <c r="LOE285" s="1"/>
      <c r="LOF285" s="42">
        <v>-110</v>
      </c>
      <c r="LOG285" s="40">
        <v>3</v>
      </c>
      <c r="LOH285" s="40">
        <v>1988</v>
      </c>
      <c r="LOI285" s="40">
        <v>0</v>
      </c>
      <c r="LOJ285" s="46" t="s">
        <v>1001</v>
      </c>
      <c r="LOK285" s="4">
        <v>32288</v>
      </c>
      <c r="LOL285" s="4">
        <v>32325</v>
      </c>
      <c r="LOM285" s="39" t="s">
        <v>1024</v>
      </c>
      <c r="LON285" s="40" t="s">
        <v>14</v>
      </c>
      <c r="LOO285" s="40" t="s">
        <v>21</v>
      </c>
      <c r="LOP285" s="41" t="s">
        <v>28</v>
      </c>
      <c r="LOQ285" s="1"/>
      <c r="LOR285" s="1"/>
      <c r="LOS285" s="40">
        <f t="shared" ref="LOS285" si="1038">LOL285-LOK285</f>
        <v>37</v>
      </c>
      <c r="LOT285" s="40" t="str">
        <f t="shared" ref="LOT285" si="1039">IF(LOS285&lt;90,"U","A")</f>
        <v>U</v>
      </c>
      <c r="LOU285" s="1"/>
      <c r="LOV285" s="42">
        <v>-110</v>
      </c>
      <c r="LOW285" s="40">
        <v>3</v>
      </c>
      <c r="LOX285" s="40">
        <v>1988</v>
      </c>
      <c r="LOY285" s="40">
        <v>0</v>
      </c>
      <c r="LOZ285" s="46" t="s">
        <v>1001</v>
      </c>
      <c r="LPA285" s="4">
        <v>32288</v>
      </c>
      <c r="LPB285" s="4">
        <v>32325</v>
      </c>
      <c r="LPC285" s="39" t="s">
        <v>1024</v>
      </c>
      <c r="LPD285" s="40" t="s">
        <v>14</v>
      </c>
      <c r="LPE285" s="40" t="s">
        <v>21</v>
      </c>
      <c r="LPF285" s="41" t="s">
        <v>28</v>
      </c>
      <c r="LPG285" s="1"/>
      <c r="LPH285" s="1"/>
      <c r="LPI285" s="40">
        <f t="shared" ref="LPI285" si="1040">LPB285-LPA285</f>
        <v>37</v>
      </c>
      <c r="LPJ285" s="40" t="str">
        <f t="shared" ref="LPJ285" si="1041">IF(LPI285&lt;90,"U","A")</f>
        <v>U</v>
      </c>
      <c r="LPK285" s="1"/>
      <c r="LPL285" s="42">
        <v>-110</v>
      </c>
      <c r="LPM285" s="40">
        <v>3</v>
      </c>
      <c r="LPN285" s="40">
        <v>1988</v>
      </c>
      <c r="LPO285" s="40">
        <v>0</v>
      </c>
      <c r="LPP285" s="46" t="s">
        <v>1001</v>
      </c>
      <c r="LPQ285" s="4">
        <v>32288</v>
      </c>
      <c r="LPR285" s="4">
        <v>32325</v>
      </c>
      <c r="LPS285" s="39" t="s">
        <v>1024</v>
      </c>
      <c r="LPT285" s="40" t="s">
        <v>14</v>
      </c>
      <c r="LPU285" s="40" t="s">
        <v>21</v>
      </c>
      <c r="LPV285" s="41" t="s">
        <v>28</v>
      </c>
      <c r="LPW285" s="1"/>
      <c r="LPX285" s="1"/>
      <c r="LPY285" s="40">
        <f t="shared" ref="LPY285" si="1042">LPR285-LPQ285</f>
        <v>37</v>
      </c>
      <c r="LPZ285" s="40" t="str">
        <f t="shared" ref="LPZ285" si="1043">IF(LPY285&lt;90,"U","A")</f>
        <v>U</v>
      </c>
      <c r="LQA285" s="1"/>
      <c r="LQB285" s="42">
        <v>-110</v>
      </c>
      <c r="LQC285" s="40">
        <v>3</v>
      </c>
      <c r="LQD285" s="40">
        <v>1988</v>
      </c>
      <c r="LQE285" s="40">
        <v>0</v>
      </c>
      <c r="LQF285" s="46" t="s">
        <v>1001</v>
      </c>
      <c r="LQG285" s="4">
        <v>32288</v>
      </c>
      <c r="LQH285" s="4">
        <v>32325</v>
      </c>
      <c r="LQI285" s="39" t="s">
        <v>1024</v>
      </c>
      <c r="LQJ285" s="40" t="s">
        <v>14</v>
      </c>
      <c r="LQK285" s="40" t="s">
        <v>21</v>
      </c>
      <c r="LQL285" s="41" t="s">
        <v>28</v>
      </c>
      <c r="LQM285" s="1"/>
      <c r="LQN285" s="1"/>
      <c r="LQO285" s="40">
        <f t="shared" ref="LQO285" si="1044">LQH285-LQG285</f>
        <v>37</v>
      </c>
      <c r="LQP285" s="40" t="str">
        <f t="shared" ref="LQP285" si="1045">IF(LQO285&lt;90,"U","A")</f>
        <v>U</v>
      </c>
      <c r="LQQ285" s="1"/>
      <c r="LQR285" s="42">
        <v>-110</v>
      </c>
      <c r="LQS285" s="40">
        <v>3</v>
      </c>
      <c r="LQT285" s="40">
        <v>1988</v>
      </c>
      <c r="LQU285" s="40">
        <v>0</v>
      </c>
      <c r="LQV285" s="46" t="s">
        <v>1001</v>
      </c>
      <c r="LQW285" s="4">
        <v>32288</v>
      </c>
      <c r="LQX285" s="4">
        <v>32325</v>
      </c>
      <c r="LQY285" s="39" t="s">
        <v>1024</v>
      </c>
      <c r="LQZ285" s="40" t="s">
        <v>14</v>
      </c>
      <c r="LRA285" s="40" t="s">
        <v>21</v>
      </c>
      <c r="LRB285" s="41" t="s">
        <v>28</v>
      </c>
      <c r="LRC285" s="1"/>
      <c r="LRD285" s="1"/>
      <c r="LRE285" s="40">
        <f t="shared" ref="LRE285" si="1046">LQX285-LQW285</f>
        <v>37</v>
      </c>
      <c r="LRF285" s="40" t="str">
        <f t="shared" ref="LRF285" si="1047">IF(LRE285&lt;90,"U","A")</f>
        <v>U</v>
      </c>
      <c r="LRG285" s="1"/>
      <c r="LRH285" s="42">
        <v>-110</v>
      </c>
      <c r="LRI285" s="40">
        <v>3</v>
      </c>
      <c r="LRJ285" s="40">
        <v>1988</v>
      </c>
      <c r="LRK285" s="40">
        <v>0</v>
      </c>
      <c r="LRL285" s="46" t="s">
        <v>1001</v>
      </c>
      <c r="LRM285" s="4">
        <v>32288</v>
      </c>
      <c r="LRN285" s="4">
        <v>32325</v>
      </c>
      <c r="LRO285" s="39" t="s">
        <v>1024</v>
      </c>
      <c r="LRP285" s="40" t="s">
        <v>14</v>
      </c>
      <c r="LRQ285" s="40" t="s">
        <v>21</v>
      </c>
      <c r="LRR285" s="41" t="s">
        <v>28</v>
      </c>
      <c r="LRS285" s="1"/>
      <c r="LRT285" s="1"/>
      <c r="LRU285" s="40">
        <f t="shared" ref="LRU285" si="1048">LRN285-LRM285</f>
        <v>37</v>
      </c>
      <c r="LRV285" s="40" t="str">
        <f t="shared" ref="LRV285" si="1049">IF(LRU285&lt;90,"U","A")</f>
        <v>U</v>
      </c>
      <c r="LRW285" s="1"/>
      <c r="LRX285" s="42">
        <v>-110</v>
      </c>
      <c r="LRY285" s="40">
        <v>3</v>
      </c>
      <c r="LRZ285" s="40">
        <v>1988</v>
      </c>
      <c r="LSA285" s="40">
        <v>0</v>
      </c>
      <c r="LSB285" s="46" t="s">
        <v>1001</v>
      </c>
      <c r="LSC285" s="4">
        <v>32288</v>
      </c>
      <c r="LSD285" s="4">
        <v>32325</v>
      </c>
      <c r="LSE285" s="39" t="s">
        <v>1024</v>
      </c>
      <c r="LSF285" s="40" t="s">
        <v>14</v>
      </c>
      <c r="LSG285" s="40" t="s">
        <v>21</v>
      </c>
      <c r="LSH285" s="41" t="s">
        <v>28</v>
      </c>
      <c r="LSI285" s="1"/>
      <c r="LSJ285" s="1"/>
      <c r="LSK285" s="40">
        <f t="shared" ref="LSK285" si="1050">LSD285-LSC285</f>
        <v>37</v>
      </c>
      <c r="LSL285" s="40" t="str">
        <f t="shared" ref="LSL285" si="1051">IF(LSK285&lt;90,"U","A")</f>
        <v>U</v>
      </c>
      <c r="LSM285" s="1"/>
      <c r="LSN285" s="42">
        <v>-110</v>
      </c>
      <c r="LSO285" s="40">
        <v>3</v>
      </c>
      <c r="LSP285" s="40">
        <v>1988</v>
      </c>
      <c r="LSQ285" s="40">
        <v>0</v>
      </c>
      <c r="LSR285" s="46" t="s">
        <v>1001</v>
      </c>
      <c r="LSS285" s="4">
        <v>32288</v>
      </c>
      <c r="LST285" s="4">
        <v>32325</v>
      </c>
      <c r="LSU285" s="39" t="s">
        <v>1024</v>
      </c>
      <c r="LSV285" s="40" t="s">
        <v>14</v>
      </c>
      <c r="LSW285" s="40" t="s">
        <v>21</v>
      </c>
      <c r="LSX285" s="41" t="s">
        <v>28</v>
      </c>
      <c r="LSY285" s="1"/>
      <c r="LSZ285" s="1"/>
      <c r="LTA285" s="40">
        <f t="shared" ref="LTA285" si="1052">LST285-LSS285</f>
        <v>37</v>
      </c>
      <c r="LTB285" s="40" t="str">
        <f t="shared" ref="LTB285" si="1053">IF(LTA285&lt;90,"U","A")</f>
        <v>U</v>
      </c>
      <c r="LTC285" s="1"/>
      <c r="LTD285" s="42">
        <v>-110</v>
      </c>
      <c r="LTE285" s="40">
        <v>3</v>
      </c>
      <c r="LTF285" s="40">
        <v>1988</v>
      </c>
      <c r="LTG285" s="40">
        <v>0</v>
      </c>
      <c r="LTH285" s="46" t="s">
        <v>1001</v>
      </c>
      <c r="LTI285" s="4">
        <v>32288</v>
      </c>
      <c r="LTJ285" s="4">
        <v>32325</v>
      </c>
      <c r="LTK285" s="39" t="s">
        <v>1024</v>
      </c>
      <c r="LTL285" s="40" t="s">
        <v>14</v>
      </c>
      <c r="LTM285" s="40" t="s">
        <v>21</v>
      </c>
      <c r="LTN285" s="41" t="s">
        <v>28</v>
      </c>
      <c r="LTO285" s="1"/>
      <c r="LTP285" s="1"/>
      <c r="LTQ285" s="40">
        <f t="shared" ref="LTQ285" si="1054">LTJ285-LTI285</f>
        <v>37</v>
      </c>
      <c r="LTR285" s="40" t="str">
        <f t="shared" ref="LTR285" si="1055">IF(LTQ285&lt;90,"U","A")</f>
        <v>U</v>
      </c>
      <c r="LTS285" s="1"/>
      <c r="LTT285" s="42">
        <v>-110</v>
      </c>
      <c r="LTU285" s="40">
        <v>3</v>
      </c>
      <c r="LTV285" s="40">
        <v>1988</v>
      </c>
      <c r="LTW285" s="40">
        <v>0</v>
      </c>
      <c r="LTX285" s="46" t="s">
        <v>1001</v>
      </c>
      <c r="LTY285" s="4">
        <v>32288</v>
      </c>
      <c r="LTZ285" s="4">
        <v>32325</v>
      </c>
      <c r="LUA285" s="39" t="s">
        <v>1024</v>
      </c>
      <c r="LUB285" s="40" t="s">
        <v>14</v>
      </c>
      <c r="LUC285" s="40" t="s">
        <v>21</v>
      </c>
      <c r="LUD285" s="41" t="s">
        <v>28</v>
      </c>
      <c r="LUE285" s="1"/>
      <c r="LUF285" s="1"/>
      <c r="LUG285" s="40">
        <f t="shared" ref="LUG285" si="1056">LTZ285-LTY285</f>
        <v>37</v>
      </c>
      <c r="LUH285" s="40" t="str">
        <f t="shared" ref="LUH285" si="1057">IF(LUG285&lt;90,"U","A")</f>
        <v>U</v>
      </c>
      <c r="LUI285" s="1"/>
      <c r="LUJ285" s="42">
        <v>-110</v>
      </c>
      <c r="LUK285" s="40">
        <v>3</v>
      </c>
      <c r="LUL285" s="40">
        <v>1988</v>
      </c>
      <c r="LUM285" s="40">
        <v>0</v>
      </c>
      <c r="LUN285" s="46" t="s">
        <v>1001</v>
      </c>
      <c r="LUO285" s="4">
        <v>32288</v>
      </c>
      <c r="LUP285" s="4">
        <v>32325</v>
      </c>
      <c r="LUQ285" s="39" t="s">
        <v>1024</v>
      </c>
      <c r="LUR285" s="40" t="s">
        <v>14</v>
      </c>
      <c r="LUS285" s="40" t="s">
        <v>21</v>
      </c>
      <c r="LUT285" s="41" t="s">
        <v>28</v>
      </c>
      <c r="LUU285" s="1"/>
      <c r="LUV285" s="1"/>
      <c r="LUW285" s="40">
        <f t="shared" ref="LUW285" si="1058">LUP285-LUO285</f>
        <v>37</v>
      </c>
      <c r="LUX285" s="40" t="str">
        <f t="shared" ref="LUX285" si="1059">IF(LUW285&lt;90,"U","A")</f>
        <v>U</v>
      </c>
      <c r="LUY285" s="1"/>
      <c r="LUZ285" s="42">
        <v>-110</v>
      </c>
      <c r="LVA285" s="40">
        <v>3</v>
      </c>
      <c r="LVB285" s="40">
        <v>1988</v>
      </c>
      <c r="LVC285" s="40">
        <v>0</v>
      </c>
      <c r="LVD285" s="46" t="s">
        <v>1001</v>
      </c>
      <c r="LVE285" s="4">
        <v>32288</v>
      </c>
      <c r="LVF285" s="4">
        <v>32325</v>
      </c>
      <c r="LVG285" s="39" t="s">
        <v>1024</v>
      </c>
      <c r="LVH285" s="40" t="s">
        <v>14</v>
      </c>
      <c r="LVI285" s="40" t="s">
        <v>21</v>
      </c>
      <c r="LVJ285" s="41" t="s">
        <v>28</v>
      </c>
      <c r="LVK285" s="1"/>
      <c r="LVL285" s="1"/>
      <c r="LVM285" s="40">
        <f t="shared" ref="LVM285" si="1060">LVF285-LVE285</f>
        <v>37</v>
      </c>
      <c r="LVN285" s="40" t="str">
        <f t="shared" ref="LVN285" si="1061">IF(LVM285&lt;90,"U","A")</f>
        <v>U</v>
      </c>
      <c r="LVO285" s="1"/>
      <c r="LVP285" s="42">
        <v>-110</v>
      </c>
      <c r="LVQ285" s="40">
        <v>3</v>
      </c>
      <c r="LVR285" s="40">
        <v>1988</v>
      </c>
      <c r="LVS285" s="40">
        <v>0</v>
      </c>
      <c r="LVT285" s="46" t="s">
        <v>1001</v>
      </c>
      <c r="LVU285" s="4">
        <v>32288</v>
      </c>
      <c r="LVV285" s="4">
        <v>32325</v>
      </c>
      <c r="LVW285" s="39" t="s">
        <v>1024</v>
      </c>
      <c r="LVX285" s="40" t="s">
        <v>14</v>
      </c>
      <c r="LVY285" s="40" t="s">
        <v>21</v>
      </c>
      <c r="LVZ285" s="41" t="s">
        <v>28</v>
      </c>
      <c r="LWA285" s="1"/>
      <c r="LWB285" s="1"/>
      <c r="LWC285" s="40">
        <f t="shared" ref="LWC285" si="1062">LVV285-LVU285</f>
        <v>37</v>
      </c>
      <c r="LWD285" s="40" t="str">
        <f t="shared" ref="LWD285" si="1063">IF(LWC285&lt;90,"U","A")</f>
        <v>U</v>
      </c>
      <c r="LWE285" s="1"/>
      <c r="LWF285" s="42">
        <v>-110</v>
      </c>
      <c r="LWG285" s="40">
        <v>3</v>
      </c>
      <c r="LWH285" s="40">
        <v>1988</v>
      </c>
      <c r="LWI285" s="40">
        <v>0</v>
      </c>
      <c r="LWJ285" s="46" t="s">
        <v>1001</v>
      </c>
      <c r="LWK285" s="4">
        <v>32288</v>
      </c>
      <c r="LWL285" s="4">
        <v>32325</v>
      </c>
      <c r="LWM285" s="39" t="s">
        <v>1024</v>
      </c>
      <c r="LWN285" s="40" t="s">
        <v>14</v>
      </c>
      <c r="LWO285" s="40" t="s">
        <v>21</v>
      </c>
      <c r="LWP285" s="41" t="s">
        <v>28</v>
      </c>
      <c r="LWQ285" s="1"/>
      <c r="LWR285" s="1"/>
      <c r="LWS285" s="40">
        <f t="shared" ref="LWS285" si="1064">LWL285-LWK285</f>
        <v>37</v>
      </c>
      <c r="LWT285" s="40" t="str">
        <f t="shared" ref="LWT285" si="1065">IF(LWS285&lt;90,"U","A")</f>
        <v>U</v>
      </c>
      <c r="LWU285" s="1"/>
      <c r="LWV285" s="42">
        <v>-110</v>
      </c>
      <c r="LWW285" s="40">
        <v>3</v>
      </c>
      <c r="LWX285" s="40">
        <v>1988</v>
      </c>
      <c r="LWY285" s="40">
        <v>0</v>
      </c>
      <c r="LWZ285" s="46" t="s">
        <v>1001</v>
      </c>
      <c r="LXA285" s="4">
        <v>32288</v>
      </c>
      <c r="LXB285" s="4">
        <v>32325</v>
      </c>
      <c r="LXC285" s="39" t="s">
        <v>1024</v>
      </c>
      <c r="LXD285" s="40" t="s">
        <v>14</v>
      </c>
      <c r="LXE285" s="40" t="s">
        <v>21</v>
      </c>
      <c r="LXF285" s="41" t="s">
        <v>28</v>
      </c>
      <c r="LXG285" s="1"/>
      <c r="LXH285" s="1"/>
      <c r="LXI285" s="40">
        <f t="shared" ref="LXI285" si="1066">LXB285-LXA285</f>
        <v>37</v>
      </c>
      <c r="LXJ285" s="40" t="str">
        <f t="shared" ref="LXJ285" si="1067">IF(LXI285&lt;90,"U","A")</f>
        <v>U</v>
      </c>
      <c r="LXK285" s="1"/>
      <c r="LXL285" s="42">
        <v>-110</v>
      </c>
      <c r="LXM285" s="40">
        <v>3</v>
      </c>
      <c r="LXN285" s="40">
        <v>1988</v>
      </c>
      <c r="LXO285" s="40">
        <v>0</v>
      </c>
      <c r="LXP285" s="46" t="s">
        <v>1001</v>
      </c>
      <c r="LXQ285" s="4">
        <v>32288</v>
      </c>
      <c r="LXR285" s="4">
        <v>32325</v>
      </c>
      <c r="LXS285" s="39" t="s">
        <v>1024</v>
      </c>
      <c r="LXT285" s="40" t="s">
        <v>14</v>
      </c>
      <c r="LXU285" s="40" t="s">
        <v>21</v>
      </c>
      <c r="LXV285" s="41" t="s">
        <v>28</v>
      </c>
      <c r="LXW285" s="1"/>
      <c r="LXX285" s="1"/>
      <c r="LXY285" s="40">
        <f t="shared" ref="LXY285" si="1068">LXR285-LXQ285</f>
        <v>37</v>
      </c>
      <c r="LXZ285" s="40" t="str">
        <f t="shared" ref="LXZ285" si="1069">IF(LXY285&lt;90,"U","A")</f>
        <v>U</v>
      </c>
      <c r="LYA285" s="1"/>
      <c r="LYB285" s="42">
        <v>-110</v>
      </c>
      <c r="LYC285" s="40">
        <v>3</v>
      </c>
      <c r="LYD285" s="40">
        <v>1988</v>
      </c>
      <c r="LYE285" s="40">
        <v>0</v>
      </c>
      <c r="LYF285" s="46" t="s">
        <v>1001</v>
      </c>
      <c r="LYG285" s="4">
        <v>32288</v>
      </c>
      <c r="LYH285" s="4">
        <v>32325</v>
      </c>
      <c r="LYI285" s="39" t="s">
        <v>1024</v>
      </c>
      <c r="LYJ285" s="40" t="s">
        <v>14</v>
      </c>
      <c r="LYK285" s="40" t="s">
        <v>21</v>
      </c>
      <c r="LYL285" s="41" t="s">
        <v>28</v>
      </c>
      <c r="LYM285" s="1"/>
      <c r="LYN285" s="1"/>
      <c r="LYO285" s="40">
        <f t="shared" ref="LYO285" si="1070">LYH285-LYG285</f>
        <v>37</v>
      </c>
      <c r="LYP285" s="40" t="str">
        <f t="shared" ref="LYP285" si="1071">IF(LYO285&lt;90,"U","A")</f>
        <v>U</v>
      </c>
      <c r="LYQ285" s="1"/>
      <c r="LYR285" s="42">
        <v>-110</v>
      </c>
      <c r="LYS285" s="40">
        <v>3</v>
      </c>
      <c r="LYT285" s="40">
        <v>1988</v>
      </c>
      <c r="LYU285" s="40">
        <v>0</v>
      </c>
      <c r="LYV285" s="46" t="s">
        <v>1001</v>
      </c>
      <c r="LYW285" s="4">
        <v>32288</v>
      </c>
      <c r="LYX285" s="4">
        <v>32325</v>
      </c>
      <c r="LYY285" s="39" t="s">
        <v>1024</v>
      </c>
      <c r="LYZ285" s="40" t="s">
        <v>14</v>
      </c>
      <c r="LZA285" s="40" t="s">
        <v>21</v>
      </c>
      <c r="LZB285" s="41" t="s">
        <v>28</v>
      </c>
      <c r="LZC285" s="1"/>
      <c r="LZD285" s="1"/>
      <c r="LZE285" s="40">
        <f t="shared" ref="LZE285" si="1072">LYX285-LYW285</f>
        <v>37</v>
      </c>
      <c r="LZF285" s="40" t="str">
        <f t="shared" ref="LZF285" si="1073">IF(LZE285&lt;90,"U","A")</f>
        <v>U</v>
      </c>
      <c r="LZG285" s="1"/>
      <c r="LZH285" s="42">
        <v>-110</v>
      </c>
      <c r="LZI285" s="40">
        <v>3</v>
      </c>
      <c r="LZJ285" s="40">
        <v>1988</v>
      </c>
      <c r="LZK285" s="40">
        <v>0</v>
      </c>
      <c r="LZL285" s="46" t="s">
        <v>1001</v>
      </c>
      <c r="LZM285" s="4">
        <v>32288</v>
      </c>
      <c r="LZN285" s="4">
        <v>32325</v>
      </c>
      <c r="LZO285" s="39" t="s">
        <v>1024</v>
      </c>
      <c r="LZP285" s="40" t="s">
        <v>14</v>
      </c>
      <c r="LZQ285" s="40" t="s">
        <v>21</v>
      </c>
      <c r="LZR285" s="41" t="s">
        <v>28</v>
      </c>
      <c r="LZS285" s="1"/>
      <c r="LZT285" s="1"/>
      <c r="LZU285" s="40">
        <f t="shared" ref="LZU285" si="1074">LZN285-LZM285</f>
        <v>37</v>
      </c>
      <c r="LZV285" s="40" t="str">
        <f t="shared" ref="LZV285" si="1075">IF(LZU285&lt;90,"U","A")</f>
        <v>U</v>
      </c>
      <c r="LZW285" s="1"/>
      <c r="LZX285" s="42">
        <v>-110</v>
      </c>
      <c r="LZY285" s="40">
        <v>3</v>
      </c>
      <c r="LZZ285" s="40">
        <v>1988</v>
      </c>
      <c r="MAA285" s="40">
        <v>0</v>
      </c>
      <c r="MAB285" s="46" t="s">
        <v>1001</v>
      </c>
      <c r="MAC285" s="4">
        <v>32288</v>
      </c>
      <c r="MAD285" s="4">
        <v>32325</v>
      </c>
      <c r="MAE285" s="39" t="s">
        <v>1024</v>
      </c>
      <c r="MAF285" s="40" t="s">
        <v>14</v>
      </c>
      <c r="MAG285" s="40" t="s">
        <v>21</v>
      </c>
      <c r="MAH285" s="41" t="s">
        <v>28</v>
      </c>
      <c r="MAI285" s="1"/>
      <c r="MAJ285" s="1"/>
      <c r="MAK285" s="40">
        <f t="shared" ref="MAK285" si="1076">MAD285-MAC285</f>
        <v>37</v>
      </c>
      <c r="MAL285" s="40" t="str">
        <f t="shared" ref="MAL285" si="1077">IF(MAK285&lt;90,"U","A")</f>
        <v>U</v>
      </c>
      <c r="MAM285" s="1"/>
      <c r="MAN285" s="42">
        <v>-110</v>
      </c>
      <c r="MAO285" s="40">
        <v>3</v>
      </c>
      <c r="MAP285" s="40">
        <v>1988</v>
      </c>
      <c r="MAQ285" s="40">
        <v>0</v>
      </c>
      <c r="MAR285" s="46" t="s">
        <v>1001</v>
      </c>
      <c r="MAS285" s="4">
        <v>32288</v>
      </c>
      <c r="MAT285" s="4">
        <v>32325</v>
      </c>
      <c r="MAU285" s="39" t="s">
        <v>1024</v>
      </c>
      <c r="MAV285" s="40" t="s">
        <v>14</v>
      </c>
      <c r="MAW285" s="40" t="s">
        <v>21</v>
      </c>
      <c r="MAX285" s="41" t="s">
        <v>28</v>
      </c>
      <c r="MAY285" s="1"/>
      <c r="MAZ285" s="1"/>
      <c r="MBA285" s="40">
        <f t="shared" ref="MBA285" si="1078">MAT285-MAS285</f>
        <v>37</v>
      </c>
      <c r="MBB285" s="40" t="str">
        <f t="shared" ref="MBB285" si="1079">IF(MBA285&lt;90,"U","A")</f>
        <v>U</v>
      </c>
      <c r="MBC285" s="1"/>
      <c r="MBD285" s="42">
        <v>-110</v>
      </c>
      <c r="MBE285" s="40">
        <v>3</v>
      </c>
      <c r="MBF285" s="40">
        <v>1988</v>
      </c>
      <c r="MBG285" s="40">
        <v>0</v>
      </c>
      <c r="MBH285" s="46" t="s">
        <v>1001</v>
      </c>
      <c r="MBI285" s="4">
        <v>32288</v>
      </c>
      <c r="MBJ285" s="4">
        <v>32325</v>
      </c>
      <c r="MBK285" s="39" t="s">
        <v>1024</v>
      </c>
      <c r="MBL285" s="40" t="s">
        <v>14</v>
      </c>
      <c r="MBM285" s="40" t="s">
        <v>21</v>
      </c>
      <c r="MBN285" s="41" t="s">
        <v>28</v>
      </c>
      <c r="MBO285" s="1"/>
      <c r="MBP285" s="1"/>
      <c r="MBQ285" s="40">
        <f t="shared" ref="MBQ285" si="1080">MBJ285-MBI285</f>
        <v>37</v>
      </c>
      <c r="MBR285" s="40" t="str">
        <f t="shared" ref="MBR285" si="1081">IF(MBQ285&lt;90,"U","A")</f>
        <v>U</v>
      </c>
      <c r="MBS285" s="1"/>
      <c r="MBT285" s="42">
        <v>-110</v>
      </c>
      <c r="MBU285" s="40">
        <v>3</v>
      </c>
      <c r="MBV285" s="40">
        <v>1988</v>
      </c>
      <c r="MBW285" s="40">
        <v>0</v>
      </c>
      <c r="MBX285" s="46" t="s">
        <v>1001</v>
      </c>
      <c r="MBY285" s="4">
        <v>32288</v>
      </c>
      <c r="MBZ285" s="4">
        <v>32325</v>
      </c>
      <c r="MCA285" s="39" t="s">
        <v>1024</v>
      </c>
      <c r="MCB285" s="40" t="s">
        <v>14</v>
      </c>
      <c r="MCC285" s="40" t="s">
        <v>21</v>
      </c>
      <c r="MCD285" s="41" t="s">
        <v>28</v>
      </c>
      <c r="MCE285" s="1"/>
      <c r="MCF285" s="1"/>
      <c r="MCG285" s="40">
        <f t="shared" ref="MCG285" si="1082">MBZ285-MBY285</f>
        <v>37</v>
      </c>
      <c r="MCH285" s="40" t="str">
        <f t="shared" ref="MCH285" si="1083">IF(MCG285&lt;90,"U","A")</f>
        <v>U</v>
      </c>
      <c r="MCI285" s="1"/>
      <c r="MCJ285" s="42">
        <v>-110</v>
      </c>
      <c r="MCK285" s="40">
        <v>3</v>
      </c>
      <c r="MCL285" s="40">
        <v>1988</v>
      </c>
      <c r="MCM285" s="40">
        <v>0</v>
      </c>
      <c r="MCN285" s="46" t="s">
        <v>1001</v>
      </c>
      <c r="MCO285" s="4">
        <v>32288</v>
      </c>
      <c r="MCP285" s="4">
        <v>32325</v>
      </c>
      <c r="MCQ285" s="39" t="s">
        <v>1024</v>
      </c>
      <c r="MCR285" s="40" t="s">
        <v>14</v>
      </c>
      <c r="MCS285" s="40" t="s">
        <v>21</v>
      </c>
      <c r="MCT285" s="41" t="s">
        <v>28</v>
      </c>
      <c r="MCU285" s="1"/>
      <c r="MCV285" s="1"/>
      <c r="MCW285" s="40">
        <f t="shared" ref="MCW285" si="1084">MCP285-MCO285</f>
        <v>37</v>
      </c>
      <c r="MCX285" s="40" t="str">
        <f t="shared" ref="MCX285" si="1085">IF(MCW285&lt;90,"U","A")</f>
        <v>U</v>
      </c>
      <c r="MCY285" s="1"/>
      <c r="MCZ285" s="42">
        <v>-110</v>
      </c>
      <c r="MDA285" s="40">
        <v>3</v>
      </c>
      <c r="MDB285" s="40">
        <v>1988</v>
      </c>
      <c r="MDC285" s="40">
        <v>0</v>
      </c>
      <c r="MDD285" s="46" t="s">
        <v>1001</v>
      </c>
      <c r="MDE285" s="4">
        <v>32288</v>
      </c>
      <c r="MDF285" s="4">
        <v>32325</v>
      </c>
      <c r="MDG285" s="39" t="s">
        <v>1024</v>
      </c>
      <c r="MDH285" s="40" t="s">
        <v>14</v>
      </c>
      <c r="MDI285" s="40" t="s">
        <v>21</v>
      </c>
      <c r="MDJ285" s="41" t="s">
        <v>28</v>
      </c>
      <c r="MDK285" s="1"/>
      <c r="MDL285" s="1"/>
      <c r="MDM285" s="40">
        <f t="shared" ref="MDM285" si="1086">MDF285-MDE285</f>
        <v>37</v>
      </c>
      <c r="MDN285" s="40" t="str">
        <f t="shared" ref="MDN285" si="1087">IF(MDM285&lt;90,"U","A")</f>
        <v>U</v>
      </c>
      <c r="MDO285" s="1"/>
      <c r="MDP285" s="42">
        <v>-110</v>
      </c>
      <c r="MDQ285" s="40">
        <v>3</v>
      </c>
      <c r="MDR285" s="40">
        <v>1988</v>
      </c>
      <c r="MDS285" s="40">
        <v>0</v>
      </c>
      <c r="MDT285" s="46" t="s">
        <v>1001</v>
      </c>
      <c r="MDU285" s="4">
        <v>32288</v>
      </c>
      <c r="MDV285" s="4">
        <v>32325</v>
      </c>
      <c r="MDW285" s="39" t="s">
        <v>1024</v>
      </c>
      <c r="MDX285" s="40" t="s">
        <v>14</v>
      </c>
      <c r="MDY285" s="40" t="s">
        <v>21</v>
      </c>
      <c r="MDZ285" s="41" t="s">
        <v>28</v>
      </c>
      <c r="MEA285" s="1"/>
      <c r="MEB285" s="1"/>
      <c r="MEC285" s="40">
        <f t="shared" ref="MEC285" si="1088">MDV285-MDU285</f>
        <v>37</v>
      </c>
      <c r="MED285" s="40" t="str">
        <f t="shared" ref="MED285" si="1089">IF(MEC285&lt;90,"U","A")</f>
        <v>U</v>
      </c>
      <c r="MEE285" s="1"/>
      <c r="MEF285" s="42">
        <v>-110</v>
      </c>
      <c r="MEG285" s="40">
        <v>3</v>
      </c>
      <c r="MEH285" s="40">
        <v>1988</v>
      </c>
      <c r="MEI285" s="40">
        <v>0</v>
      </c>
      <c r="MEJ285" s="46" t="s">
        <v>1001</v>
      </c>
      <c r="MEK285" s="4">
        <v>32288</v>
      </c>
      <c r="MEL285" s="4">
        <v>32325</v>
      </c>
      <c r="MEM285" s="39" t="s">
        <v>1024</v>
      </c>
      <c r="MEN285" s="40" t="s">
        <v>14</v>
      </c>
      <c r="MEO285" s="40" t="s">
        <v>21</v>
      </c>
      <c r="MEP285" s="41" t="s">
        <v>28</v>
      </c>
      <c r="MEQ285" s="1"/>
      <c r="MER285" s="1"/>
      <c r="MES285" s="40">
        <f t="shared" ref="MES285" si="1090">MEL285-MEK285</f>
        <v>37</v>
      </c>
      <c r="MET285" s="40" t="str">
        <f t="shared" ref="MET285" si="1091">IF(MES285&lt;90,"U","A")</f>
        <v>U</v>
      </c>
      <c r="MEU285" s="1"/>
      <c r="MEV285" s="42">
        <v>-110</v>
      </c>
      <c r="MEW285" s="40">
        <v>3</v>
      </c>
      <c r="MEX285" s="40">
        <v>1988</v>
      </c>
      <c r="MEY285" s="40">
        <v>0</v>
      </c>
      <c r="MEZ285" s="46" t="s">
        <v>1001</v>
      </c>
      <c r="MFA285" s="4">
        <v>32288</v>
      </c>
      <c r="MFB285" s="4">
        <v>32325</v>
      </c>
      <c r="MFC285" s="39" t="s">
        <v>1024</v>
      </c>
      <c r="MFD285" s="40" t="s">
        <v>14</v>
      </c>
      <c r="MFE285" s="40" t="s">
        <v>21</v>
      </c>
      <c r="MFF285" s="41" t="s">
        <v>28</v>
      </c>
      <c r="MFG285" s="1"/>
      <c r="MFH285" s="1"/>
      <c r="MFI285" s="40">
        <f t="shared" ref="MFI285" si="1092">MFB285-MFA285</f>
        <v>37</v>
      </c>
      <c r="MFJ285" s="40" t="str">
        <f t="shared" ref="MFJ285" si="1093">IF(MFI285&lt;90,"U","A")</f>
        <v>U</v>
      </c>
      <c r="MFK285" s="1"/>
      <c r="MFL285" s="42">
        <v>-110</v>
      </c>
      <c r="MFM285" s="40">
        <v>3</v>
      </c>
      <c r="MFN285" s="40">
        <v>1988</v>
      </c>
      <c r="MFO285" s="40">
        <v>0</v>
      </c>
      <c r="MFP285" s="46" t="s">
        <v>1001</v>
      </c>
      <c r="MFQ285" s="4">
        <v>32288</v>
      </c>
      <c r="MFR285" s="4">
        <v>32325</v>
      </c>
      <c r="MFS285" s="39" t="s">
        <v>1024</v>
      </c>
      <c r="MFT285" s="40" t="s">
        <v>14</v>
      </c>
      <c r="MFU285" s="40" t="s">
        <v>21</v>
      </c>
      <c r="MFV285" s="41" t="s">
        <v>28</v>
      </c>
      <c r="MFW285" s="1"/>
      <c r="MFX285" s="1"/>
      <c r="MFY285" s="40">
        <f t="shared" ref="MFY285" si="1094">MFR285-MFQ285</f>
        <v>37</v>
      </c>
      <c r="MFZ285" s="40" t="str">
        <f t="shared" ref="MFZ285" si="1095">IF(MFY285&lt;90,"U","A")</f>
        <v>U</v>
      </c>
      <c r="MGA285" s="1"/>
      <c r="MGB285" s="42">
        <v>-110</v>
      </c>
      <c r="MGC285" s="40">
        <v>3</v>
      </c>
      <c r="MGD285" s="40">
        <v>1988</v>
      </c>
      <c r="MGE285" s="40">
        <v>0</v>
      </c>
      <c r="MGF285" s="46" t="s">
        <v>1001</v>
      </c>
      <c r="MGG285" s="4">
        <v>32288</v>
      </c>
      <c r="MGH285" s="4">
        <v>32325</v>
      </c>
      <c r="MGI285" s="39" t="s">
        <v>1024</v>
      </c>
      <c r="MGJ285" s="40" t="s">
        <v>14</v>
      </c>
      <c r="MGK285" s="40" t="s">
        <v>21</v>
      </c>
      <c r="MGL285" s="41" t="s">
        <v>28</v>
      </c>
      <c r="MGM285" s="1"/>
      <c r="MGN285" s="1"/>
      <c r="MGO285" s="40">
        <f t="shared" ref="MGO285" si="1096">MGH285-MGG285</f>
        <v>37</v>
      </c>
      <c r="MGP285" s="40" t="str">
        <f t="shared" ref="MGP285" si="1097">IF(MGO285&lt;90,"U","A")</f>
        <v>U</v>
      </c>
      <c r="MGQ285" s="1"/>
      <c r="MGR285" s="42">
        <v>-110</v>
      </c>
      <c r="MGS285" s="40">
        <v>3</v>
      </c>
      <c r="MGT285" s="40">
        <v>1988</v>
      </c>
      <c r="MGU285" s="40">
        <v>0</v>
      </c>
      <c r="MGV285" s="46" t="s">
        <v>1001</v>
      </c>
      <c r="MGW285" s="4">
        <v>32288</v>
      </c>
      <c r="MGX285" s="4">
        <v>32325</v>
      </c>
      <c r="MGY285" s="39" t="s">
        <v>1024</v>
      </c>
      <c r="MGZ285" s="40" t="s">
        <v>14</v>
      </c>
      <c r="MHA285" s="40" t="s">
        <v>21</v>
      </c>
      <c r="MHB285" s="41" t="s">
        <v>28</v>
      </c>
      <c r="MHC285" s="1"/>
      <c r="MHD285" s="1"/>
      <c r="MHE285" s="40">
        <f t="shared" ref="MHE285" si="1098">MGX285-MGW285</f>
        <v>37</v>
      </c>
      <c r="MHF285" s="40" t="str">
        <f t="shared" ref="MHF285" si="1099">IF(MHE285&lt;90,"U","A")</f>
        <v>U</v>
      </c>
      <c r="MHG285" s="1"/>
      <c r="MHH285" s="42">
        <v>-110</v>
      </c>
      <c r="MHI285" s="40">
        <v>3</v>
      </c>
      <c r="MHJ285" s="40">
        <v>1988</v>
      </c>
      <c r="MHK285" s="40">
        <v>0</v>
      </c>
      <c r="MHL285" s="46" t="s">
        <v>1001</v>
      </c>
      <c r="MHM285" s="4">
        <v>32288</v>
      </c>
      <c r="MHN285" s="4">
        <v>32325</v>
      </c>
      <c r="MHO285" s="39" t="s">
        <v>1024</v>
      </c>
      <c r="MHP285" s="40" t="s">
        <v>14</v>
      </c>
      <c r="MHQ285" s="40" t="s">
        <v>21</v>
      </c>
      <c r="MHR285" s="41" t="s">
        <v>28</v>
      </c>
      <c r="MHS285" s="1"/>
      <c r="MHT285" s="1"/>
      <c r="MHU285" s="40">
        <f t="shared" ref="MHU285" si="1100">MHN285-MHM285</f>
        <v>37</v>
      </c>
      <c r="MHV285" s="40" t="str">
        <f t="shared" ref="MHV285" si="1101">IF(MHU285&lt;90,"U","A")</f>
        <v>U</v>
      </c>
      <c r="MHW285" s="1"/>
      <c r="MHX285" s="42">
        <v>-110</v>
      </c>
      <c r="MHY285" s="40">
        <v>3</v>
      </c>
      <c r="MHZ285" s="40">
        <v>1988</v>
      </c>
      <c r="MIA285" s="40">
        <v>0</v>
      </c>
      <c r="MIB285" s="46" t="s">
        <v>1001</v>
      </c>
      <c r="MIC285" s="4">
        <v>32288</v>
      </c>
      <c r="MID285" s="4">
        <v>32325</v>
      </c>
      <c r="MIE285" s="39" t="s">
        <v>1024</v>
      </c>
      <c r="MIF285" s="40" t="s">
        <v>14</v>
      </c>
      <c r="MIG285" s="40" t="s">
        <v>21</v>
      </c>
      <c r="MIH285" s="41" t="s">
        <v>28</v>
      </c>
      <c r="MII285" s="1"/>
      <c r="MIJ285" s="1"/>
      <c r="MIK285" s="40">
        <f t="shared" ref="MIK285" si="1102">MID285-MIC285</f>
        <v>37</v>
      </c>
      <c r="MIL285" s="40" t="str">
        <f t="shared" ref="MIL285" si="1103">IF(MIK285&lt;90,"U","A")</f>
        <v>U</v>
      </c>
      <c r="MIM285" s="1"/>
      <c r="MIN285" s="42">
        <v>-110</v>
      </c>
      <c r="MIO285" s="40">
        <v>3</v>
      </c>
      <c r="MIP285" s="40">
        <v>1988</v>
      </c>
      <c r="MIQ285" s="40">
        <v>0</v>
      </c>
      <c r="MIR285" s="46" t="s">
        <v>1001</v>
      </c>
      <c r="MIS285" s="4">
        <v>32288</v>
      </c>
      <c r="MIT285" s="4">
        <v>32325</v>
      </c>
      <c r="MIU285" s="39" t="s">
        <v>1024</v>
      </c>
      <c r="MIV285" s="40" t="s">
        <v>14</v>
      </c>
      <c r="MIW285" s="40" t="s">
        <v>21</v>
      </c>
      <c r="MIX285" s="41" t="s">
        <v>28</v>
      </c>
      <c r="MIY285" s="1"/>
      <c r="MIZ285" s="1"/>
      <c r="MJA285" s="40">
        <f t="shared" ref="MJA285" si="1104">MIT285-MIS285</f>
        <v>37</v>
      </c>
      <c r="MJB285" s="40" t="str">
        <f t="shared" ref="MJB285" si="1105">IF(MJA285&lt;90,"U","A")</f>
        <v>U</v>
      </c>
      <c r="MJC285" s="1"/>
      <c r="MJD285" s="42">
        <v>-110</v>
      </c>
      <c r="MJE285" s="40">
        <v>3</v>
      </c>
      <c r="MJF285" s="40">
        <v>1988</v>
      </c>
      <c r="MJG285" s="40">
        <v>0</v>
      </c>
      <c r="MJH285" s="46" t="s">
        <v>1001</v>
      </c>
      <c r="MJI285" s="4">
        <v>32288</v>
      </c>
      <c r="MJJ285" s="4">
        <v>32325</v>
      </c>
      <c r="MJK285" s="39" t="s">
        <v>1024</v>
      </c>
      <c r="MJL285" s="40" t="s">
        <v>14</v>
      </c>
      <c r="MJM285" s="40" t="s">
        <v>21</v>
      </c>
      <c r="MJN285" s="41" t="s">
        <v>28</v>
      </c>
      <c r="MJO285" s="1"/>
      <c r="MJP285" s="1"/>
      <c r="MJQ285" s="40">
        <f t="shared" ref="MJQ285" si="1106">MJJ285-MJI285</f>
        <v>37</v>
      </c>
      <c r="MJR285" s="40" t="str">
        <f t="shared" ref="MJR285" si="1107">IF(MJQ285&lt;90,"U","A")</f>
        <v>U</v>
      </c>
      <c r="MJS285" s="1"/>
      <c r="MJT285" s="42">
        <v>-110</v>
      </c>
      <c r="MJU285" s="40">
        <v>3</v>
      </c>
      <c r="MJV285" s="40">
        <v>1988</v>
      </c>
      <c r="MJW285" s="40">
        <v>0</v>
      </c>
      <c r="MJX285" s="46" t="s">
        <v>1001</v>
      </c>
      <c r="MJY285" s="4">
        <v>32288</v>
      </c>
      <c r="MJZ285" s="4">
        <v>32325</v>
      </c>
      <c r="MKA285" s="39" t="s">
        <v>1024</v>
      </c>
      <c r="MKB285" s="40" t="s">
        <v>14</v>
      </c>
      <c r="MKC285" s="40" t="s">
        <v>21</v>
      </c>
      <c r="MKD285" s="41" t="s">
        <v>28</v>
      </c>
      <c r="MKE285" s="1"/>
      <c r="MKF285" s="1"/>
      <c r="MKG285" s="40">
        <f t="shared" ref="MKG285" si="1108">MJZ285-MJY285</f>
        <v>37</v>
      </c>
      <c r="MKH285" s="40" t="str">
        <f t="shared" ref="MKH285" si="1109">IF(MKG285&lt;90,"U","A")</f>
        <v>U</v>
      </c>
      <c r="MKI285" s="1"/>
      <c r="MKJ285" s="42">
        <v>-110</v>
      </c>
      <c r="MKK285" s="40">
        <v>3</v>
      </c>
      <c r="MKL285" s="40">
        <v>1988</v>
      </c>
      <c r="MKM285" s="40">
        <v>0</v>
      </c>
      <c r="MKN285" s="46" t="s">
        <v>1001</v>
      </c>
      <c r="MKO285" s="4">
        <v>32288</v>
      </c>
      <c r="MKP285" s="4">
        <v>32325</v>
      </c>
      <c r="MKQ285" s="39" t="s">
        <v>1024</v>
      </c>
      <c r="MKR285" s="40" t="s">
        <v>14</v>
      </c>
      <c r="MKS285" s="40" t="s">
        <v>21</v>
      </c>
      <c r="MKT285" s="41" t="s">
        <v>28</v>
      </c>
      <c r="MKU285" s="1"/>
      <c r="MKV285" s="1"/>
      <c r="MKW285" s="40">
        <f t="shared" ref="MKW285" si="1110">MKP285-MKO285</f>
        <v>37</v>
      </c>
      <c r="MKX285" s="40" t="str">
        <f t="shared" ref="MKX285" si="1111">IF(MKW285&lt;90,"U","A")</f>
        <v>U</v>
      </c>
      <c r="MKY285" s="1"/>
      <c r="MKZ285" s="42">
        <v>-110</v>
      </c>
      <c r="MLA285" s="40">
        <v>3</v>
      </c>
      <c r="MLB285" s="40">
        <v>1988</v>
      </c>
      <c r="MLC285" s="40">
        <v>0</v>
      </c>
      <c r="MLD285" s="46" t="s">
        <v>1001</v>
      </c>
      <c r="MLE285" s="4">
        <v>32288</v>
      </c>
      <c r="MLF285" s="4">
        <v>32325</v>
      </c>
      <c r="MLG285" s="39" t="s">
        <v>1024</v>
      </c>
      <c r="MLH285" s="40" t="s">
        <v>14</v>
      </c>
      <c r="MLI285" s="40" t="s">
        <v>21</v>
      </c>
      <c r="MLJ285" s="41" t="s">
        <v>28</v>
      </c>
      <c r="MLK285" s="1"/>
      <c r="MLL285" s="1"/>
      <c r="MLM285" s="40">
        <f t="shared" ref="MLM285" si="1112">MLF285-MLE285</f>
        <v>37</v>
      </c>
      <c r="MLN285" s="40" t="str">
        <f t="shared" ref="MLN285" si="1113">IF(MLM285&lt;90,"U","A")</f>
        <v>U</v>
      </c>
      <c r="MLO285" s="1"/>
      <c r="MLP285" s="42">
        <v>-110</v>
      </c>
      <c r="MLQ285" s="40">
        <v>3</v>
      </c>
      <c r="MLR285" s="40">
        <v>1988</v>
      </c>
      <c r="MLS285" s="40">
        <v>0</v>
      </c>
      <c r="MLT285" s="46" t="s">
        <v>1001</v>
      </c>
      <c r="MLU285" s="4">
        <v>32288</v>
      </c>
      <c r="MLV285" s="4">
        <v>32325</v>
      </c>
      <c r="MLW285" s="39" t="s">
        <v>1024</v>
      </c>
      <c r="MLX285" s="40" t="s">
        <v>14</v>
      </c>
      <c r="MLY285" s="40" t="s">
        <v>21</v>
      </c>
      <c r="MLZ285" s="41" t="s">
        <v>28</v>
      </c>
      <c r="MMA285" s="1"/>
      <c r="MMB285" s="1"/>
      <c r="MMC285" s="40">
        <f t="shared" ref="MMC285" si="1114">MLV285-MLU285</f>
        <v>37</v>
      </c>
      <c r="MMD285" s="40" t="str">
        <f t="shared" ref="MMD285" si="1115">IF(MMC285&lt;90,"U","A")</f>
        <v>U</v>
      </c>
      <c r="MME285" s="1"/>
      <c r="MMF285" s="42">
        <v>-110</v>
      </c>
      <c r="MMG285" s="40">
        <v>3</v>
      </c>
      <c r="MMH285" s="40">
        <v>1988</v>
      </c>
      <c r="MMI285" s="40">
        <v>0</v>
      </c>
      <c r="MMJ285" s="46" t="s">
        <v>1001</v>
      </c>
      <c r="MMK285" s="4">
        <v>32288</v>
      </c>
      <c r="MML285" s="4">
        <v>32325</v>
      </c>
      <c r="MMM285" s="39" t="s">
        <v>1024</v>
      </c>
      <c r="MMN285" s="40" t="s">
        <v>14</v>
      </c>
      <c r="MMO285" s="40" t="s">
        <v>21</v>
      </c>
      <c r="MMP285" s="41" t="s">
        <v>28</v>
      </c>
      <c r="MMQ285" s="1"/>
      <c r="MMR285" s="1"/>
      <c r="MMS285" s="40">
        <f t="shared" ref="MMS285" si="1116">MML285-MMK285</f>
        <v>37</v>
      </c>
      <c r="MMT285" s="40" t="str">
        <f t="shared" ref="MMT285" si="1117">IF(MMS285&lt;90,"U","A")</f>
        <v>U</v>
      </c>
      <c r="MMU285" s="1"/>
      <c r="MMV285" s="42">
        <v>-110</v>
      </c>
      <c r="MMW285" s="40">
        <v>3</v>
      </c>
      <c r="MMX285" s="40">
        <v>1988</v>
      </c>
      <c r="MMY285" s="40">
        <v>0</v>
      </c>
      <c r="MMZ285" s="46" t="s">
        <v>1001</v>
      </c>
      <c r="MNA285" s="4">
        <v>32288</v>
      </c>
      <c r="MNB285" s="4">
        <v>32325</v>
      </c>
      <c r="MNC285" s="39" t="s">
        <v>1024</v>
      </c>
      <c r="MND285" s="40" t="s">
        <v>14</v>
      </c>
      <c r="MNE285" s="40" t="s">
        <v>21</v>
      </c>
      <c r="MNF285" s="41" t="s">
        <v>28</v>
      </c>
      <c r="MNG285" s="1"/>
      <c r="MNH285" s="1"/>
      <c r="MNI285" s="40">
        <f t="shared" ref="MNI285" si="1118">MNB285-MNA285</f>
        <v>37</v>
      </c>
      <c r="MNJ285" s="40" t="str">
        <f t="shared" ref="MNJ285" si="1119">IF(MNI285&lt;90,"U","A")</f>
        <v>U</v>
      </c>
      <c r="MNK285" s="1"/>
      <c r="MNL285" s="42">
        <v>-110</v>
      </c>
      <c r="MNM285" s="40">
        <v>3</v>
      </c>
      <c r="MNN285" s="40">
        <v>1988</v>
      </c>
      <c r="MNO285" s="40">
        <v>0</v>
      </c>
      <c r="MNP285" s="46" t="s">
        <v>1001</v>
      </c>
      <c r="MNQ285" s="4">
        <v>32288</v>
      </c>
      <c r="MNR285" s="4">
        <v>32325</v>
      </c>
      <c r="MNS285" s="39" t="s">
        <v>1024</v>
      </c>
      <c r="MNT285" s="40" t="s">
        <v>14</v>
      </c>
      <c r="MNU285" s="40" t="s">
        <v>21</v>
      </c>
      <c r="MNV285" s="41" t="s">
        <v>28</v>
      </c>
      <c r="MNW285" s="1"/>
      <c r="MNX285" s="1"/>
      <c r="MNY285" s="40">
        <f t="shared" ref="MNY285" si="1120">MNR285-MNQ285</f>
        <v>37</v>
      </c>
      <c r="MNZ285" s="40" t="str">
        <f t="shared" ref="MNZ285" si="1121">IF(MNY285&lt;90,"U","A")</f>
        <v>U</v>
      </c>
      <c r="MOA285" s="1"/>
      <c r="MOB285" s="42">
        <v>-110</v>
      </c>
      <c r="MOC285" s="40">
        <v>3</v>
      </c>
      <c r="MOD285" s="40">
        <v>1988</v>
      </c>
      <c r="MOE285" s="40">
        <v>0</v>
      </c>
      <c r="MOF285" s="46" t="s">
        <v>1001</v>
      </c>
      <c r="MOG285" s="4">
        <v>32288</v>
      </c>
      <c r="MOH285" s="4">
        <v>32325</v>
      </c>
      <c r="MOI285" s="39" t="s">
        <v>1024</v>
      </c>
      <c r="MOJ285" s="40" t="s">
        <v>14</v>
      </c>
      <c r="MOK285" s="40" t="s">
        <v>21</v>
      </c>
      <c r="MOL285" s="41" t="s">
        <v>28</v>
      </c>
      <c r="MOM285" s="1"/>
      <c r="MON285" s="1"/>
      <c r="MOO285" s="40">
        <f t="shared" ref="MOO285" si="1122">MOH285-MOG285</f>
        <v>37</v>
      </c>
      <c r="MOP285" s="40" t="str">
        <f t="shared" ref="MOP285" si="1123">IF(MOO285&lt;90,"U","A")</f>
        <v>U</v>
      </c>
      <c r="MOQ285" s="1"/>
      <c r="MOR285" s="42">
        <v>-110</v>
      </c>
      <c r="MOS285" s="40">
        <v>3</v>
      </c>
      <c r="MOT285" s="40">
        <v>1988</v>
      </c>
      <c r="MOU285" s="40">
        <v>0</v>
      </c>
      <c r="MOV285" s="46" t="s">
        <v>1001</v>
      </c>
      <c r="MOW285" s="4">
        <v>32288</v>
      </c>
      <c r="MOX285" s="4">
        <v>32325</v>
      </c>
      <c r="MOY285" s="39" t="s">
        <v>1024</v>
      </c>
      <c r="MOZ285" s="40" t="s">
        <v>14</v>
      </c>
      <c r="MPA285" s="40" t="s">
        <v>21</v>
      </c>
      <c r="MPB285" s="41" t="s">
        <v>28</v>
      </c>
      <c r="MPC285" s="1"/>
      <c r="MPD285" s="1"/>
      <c r="MPE285" s="40">
        <f t="shared" ref="MPE285" si="1124">MOX285-MOW285</f>
        <v>37</v>
      </c>
      <c r="MPF285" s="40" t="str">
        <f t="shared" ref="MPF285" si="1125">IF(MPE285&lt;90,"U","A")</f>
        <v>U</v>
      </c>
      <c r="MPG285" s="1"/>
      <c r="MPH285" s="42">
        <v>-110</v>
      </c>
      <c r="MPI285" s="40">
        <v>3</v>
      </c>
      <c r="MPJ285" s="40">
        <v>1988</v>
      </c>
      <c r="MPK285" s="40">
        <v>0</v>
      </c>
      <c r="MPL285" s="46" t="s">
        <v>1001</v>
      </c>
      <c r="MPM285" s="4">
        <v>32288</v>
      </c>
      <c r="MPN285" s="4">
        <v>32325</v>
      </c>
      <c r="MPO285" s="39" t="s">
        <v>1024</v>
      </c>
      <c r="MPP285" s="40" t="s">
        <v>14</v>
      </c>
      <c r="MPQ285" s="40" t="s">
        <v>21</v>
      </c>
      <c r="MPR285" s="41" t="s">
        <v>28</v>
      </c>
      <c r="MPS285" s="1"/>
      <c r="MPT285" s="1"/>
      <c r="MPU285" s="40">
        <f t="shared" ref="MPU285" si="1126">MPN285-MPM285</f>
        <v>37</v>
      </c>
      <c r="MPV285" s="40" t="str">
        <f t="shared" ref="MPV285" si="1127">IF(MPU285&lt;90,"U","A")</f>
        <v>U</v>
      </c>
      <c r="MPW285" s="1"/>
      <c r="MPX285" s="42">
        <v>-110</v>
      </c>
      <c r="MPY285" s="40">
        <v>3</v>
      </c>
      <c r="MPZ285" s="40">
        <v>1988</v>
      </c>
      <c r="MQA285" s="40">
        <v>0</v>
      </c>
      <c r="MQB285" s="46" t="s">
        <v>1001</v>
      </c>
      <c r="MQC285" s="4">
        <v>32288</v>
      </c>
      <c r="MQD285" s="4">
        <v>32325</v>
      </c>
      <c r="MQE285" s="39" t="s">
        <v>1024</v>
      </c>
      <c r="MQF285" s="40" t="s">
        <v>14</v>
      </c>
      <c r="MQG285" s="40" t="s">
        <v>21</v>
      </c>
      <c r="MQH285" s="41" t="s">
        <v>28</v>
      </c>
      <c r="MQI285" s="1"/>
      <c r="MQJ285" s="1"/>
      <c r="MQK285" s="40">
        <f t="shared" ref="MQK285" si="1128">MQD285-MQC285</f>
        <v>37</v>
      </c>
      <c r="MQL285" s="40" t="str">
        <f t="shared" ref="MQL285" si="1129">IF(MQK285&lt;90,"U","A")</f>
        <v>U</v>
      </c>
      <c r="MQM285" s="1"/>
      <c r="MQN285" s="42">
        <v>-110</v>
      </c>
      <c r="MQO285" s="40">
        <v>3</v>
      </c>
      <c r="MQP285" s="40">
        <v>1988</v>
      </c>
      <c r="MQQ285" s="40">
        <v>0</v>
      </c>
      <c r="MQR285" s="46" t="s">
        <v>1001</v>
      </c>
      <c r="MQS285" s="4">
        <v>32288</v>
      </c>
      <c r="MQT285" s="4">
        <v>32325</v>
      </c>
      <c r="MQU285" s="39" t="s">
        <v>1024</v>
      </c>
      <c r="MQV285" s="40" t="s">
        <v>14</v>
      </c>
      <c r="MQW285" s="40" t="s">
        <v>21</v>
      </c>
      <c r="MQX285" s="41" t="s">
        <v>28</v>
      </c>
      <c r="MQY285" s="1"/>
      <c r="MQZ285" s="1"/>
      <c r="MRA285" s="40">
        <f t="shared" ref="MRA285" si="1130">MQT285-MQS285</f>
        <v>37</v>
      </c>
      <c r="MRB285" s="40" t="str">
        <f t="shared" ref="MRB285" si="1131">IF(MRA285&lt;90,"U","A")</f>
        <v>U</v>
      </c>
      <c r="MRC285" s="1"/>
      <c r="MRD285" s="42">
        <v>-110</v>
      </c>
      <c r="MRE285" s="40">
        <v>3</v>
      </c>
      <c r="MRF285" s="40">
        <v>1988</v>
      </c>
      <c r="MRG285" s="40">
        <v>0</v>
      </c>
      <c r="MRH285" s="46" t="s">
        <v>1001</v>
      </c>
      <c r="MRI285" s="4">
        <v>32288</v>
      </c>
      <c r="MRJ285" s="4">
        <v>32325</v>
      </c>
      <c r="MRK285" s="39" t="s">
        <v>1024</v>
      </c>
      <c r="MRL285" s="40" t="s">
        <v>14</v>
      </c>
      <c r="MRM285" s="40" t="s">
        <v>21</v>
      </c>
      <c r="MRN285" s="41" t="s">
        <v>28</v>
      </c>
      <c r="MRO285" s="1"/>
      <c r="MRP285" s="1"/>
      <c r="MRQ285" s="40">
        <f t="shared" ref="MRQ285" si="1132">MRJ285-MRI285</f>
        <v>37</v>
      </c>
      <c r="MRR285" s="40" t="str">
        <f t="shared" ref="MRR285" si="1133">IF(MRQ285&lt;90,"U","A")</f>
        <v>U</v>
      </c>
      <c r="MRS285" s="1"/>
      <c r="MRT285" s="42">
        <v>-110</v>
      </c>
      <c r="MRU285" s="40">
        <v>3</v>
      </c>
      <c r="MRV285" s="40">
        <v>1988</v>
      </c>
      <c r="MRW285" s="40">
        <v>0</v>
      </c>
      <c r="MRX285" s="46" t="s">
        <v>1001</v>
      </c>
      <c r="MRY285" s="4">
        <v>32288</v>
      </c>
      <c r="MRZ285" s="4">
        <v>32325</v>
      </c>
      <c r="MSA285" s="39" t="s">
        <v>1024</v>
      </c>
      <c r="MSB285" s="40" t="s">
        <v>14</v>
      </c>
      <c r="MSC285" s="40" t="s">
        <v>21</v>
      </c>
      <c r="MSD285" s="41" t="s">
        <v>28</v>
      </c>
      <c r="MSE285" s="1"/>
      <c r="MSF285" s="1"/>
      <c r="MSG285" s="40">
        <f t="shared" ref="MSG285" si="1134">MRZ285-MRY285</f>
        <v>37</v>
      </c>
      <c r="MSH285" s="40" t="str">
        <f t="shared" ref="MSH285" si="1135">IF(MSG285&lt;90,"U","A")</f>
        <v>U</v>
      </c>
      <c r="MSI285" s="1"/>
      <c r="MSJ285" s="42">
        <v>-110</v>
      </c>
      <c r="MSK285" s="40">
        <v>3</v>
      </c>
      <c r="MSL285" s="40">
        <v>1988</v>
      </c>
      <c r="MSM285" s="40">
        <v>0</v>
      </c>
      <c r="MSN285" s="46" t="s">
        <v>1001</v>
      </c>
      <c r="MSO285" s="4">
        <v>32288</v>
      </c>
      <c r="MSP285" s="4">
        <v>32325</v>
      </c>
      <c r="MSQ285" s="39" t="s">
        <v>1024</v>
      </c>
      <c r="MSR285" s="40" t="s">
        <v>14</v>
      </c>
      <c r="MSS285" s="40" t="s">
        <v>21</v>
      </c>
      <c r="MST285" s="41" t="s">
        <v>28</v>
      </c>
      <c r="MSU285" s="1"/>
      <c r="MSV285" s="1"/>
      <c r="MSW285" s="40">
        <f t="shared" ref="MSW285" si="1136">MSP285-MSO285</f>
        <v>37</v>
      </c>
      <c r="MSX285" s="40" t="str">
        <f t="shared" ref="MSX285" si="1137">IF(MSW285&lt;90,"U","A")</f>
        <v>U</v>
      </c>
      <c r="MSY285" s="1"/>
      <c r="MSZ285" s="42">
        <v>-110</v>
      </c>
      <c r="MTA285" s="40">
        <v>3</v>
      </c>
      <c r="MTB285" s="40">
        <v>1988</v>
      </c>
      <c r="MTC285" s="40">
        <v>0</v>
      </c>
      <c r="MTD285" s="46" t="s">
        <v>1001</v>
      </c>
      <c r="MTE285" s="4">
        <v>32288</v>
      </c>
      <c r="MTF285" s="4">
        <v>32325</v>
      </c>
      <c r="MTG285" s="39" t="s">
        <v>1024</v>
      </c>
      <c r="MTH285" s="40" t="s">
        <v>14</v>
      </c>
      <c r="MTI285" s="40" t="s">
        <v>21</v>
      </c>
      <c r="MTJ285" s="41" t="s">
        <v>28</v>
      </c>
      <c r="MTK285" s="1"/>
      <c r="MTL285" s="1"/>
      <c r="MTM285" s="40">
        <f t="shared" ref="MTM285" si="1138">MTF285-MTE285</f>
        <v>37</v>
      </c>
      <c r="MTN285" s="40" t="str">
        <f t="shared" ref="MTN285" si="1139">IF(MTM285&lt;90,"U","A")</f>
        <v>U</v>
      </c>
      <c r="MTO285" s="1"/>
      <c r="MTP285" s="42">
        <v>-110</v>
      </c>
      <c r="MTQ285" s="40">
        <v>3</v>
      </c>
      <c r="MTR285" s="40">
        <v>1988</v>
      </c>
      <c r="MTS285" s="40">
        <v>0</v>
      </c>
      <c r="MTT285" s="46" t="s">
        <v>1001</v>
      </c>
      <c r="MTU285" s="4">
        <v>32288</v>
      </c>
      <c r="MTV285" s="4">
        <v>32325</v>
      </c>
      <c r="MTW285" s="39" t="s">
        <v>1024</v>
      </c>
      <c r="MTX285" s="40" t="s">
        <v>14</v>
      </c>
      <c r="MTY285" s="40" t="s">
        <v>21</v>
      </c>
      <c r="MTZ285" s="41" t="s">
        <v>28</v>
      </c>
      <c r="MUA285" s="1"/>
      <c r="MUB285" s="1"/>
      <c r="MUC285" s="40">
        <f t="shared" ref="MUC285" si="1140">MTV285-MTU285</f>
        <v>37</v>
      </c>
      <c r="MUD285" s="40" t="str">
        <f t="shared" ref="MUD285" si="1141">IF(MUC285&lt;90,"U","A")</f>
        <v>U</v>
      </c>
      <c r="MUE285" s="1"/>
      <c r="MUF285" s="42">
        <v>-110</v>
      </c>
      <c r="MUG285" s="40">
        <v>3</v>
      </c>
      <c r="MUH285" s="40">
        <v>1988</v>
      </c>
      <c r="MUI285" s="40">
        <v>0</v>
      </c>
      <c r="MUJ285" s="46" t="s">
        <v>1001</v>
      </c>
      <c r="MUK285" s="4">
        <v>32288</v>
      </c>
      <c r="MUL285" s="4">
        <v>32325</v>
      </c>
      <c r="MUM285" s="39" t="s">
        <v>1024</v>
      </c>
      <c r="MUN285" s="40" t="s">
        <v>14</v>
      </c>
      <c r="MUO285" s="40" t="s">
        <v>21</v>
      </c>
      <c r="MUP285" s="41" t="s">
        <v>28</v>
      </c>
      <c r="MUQ285" s="1"/>
      <c r="MUR285" s="1"/>
      <c r="MUS285" s="40">
        <f t="shared" ref="MUS285" si="1142">MUL285-MUK285</f>
        <v>37</v>
      </c>
      <c r="MUT285" s="40" t="str">
        <f t="shared" ref="MUT285" si="1143">IF(MUS285&lt;90,"U","A")</f>
        <v>U</v>
      </c>
      <c r="MUU285" s="1"/>
      <c r="MUV285" s="42">
        <v>-110</v>
      </c>
      <c r="MUW285" s="40">
        <v>3</v>
      </c>
      <c r="MUX285" s="40">
        <v>1988</v>
      </c>
      <c r="MUY285" s="40">
        <v>0</v>
      </c>
      <c r="MUZ285" s="46" t="s">
        <v>1001</v>
      </c>
      <c r="MVA285" s="4">
        <v>32288</v>
      </c>
      <c r="MVB285" s="4">
        <v>32325</v>
      </c>
      <c r="MVC285" s="39" t="s">
        <v>1024</v>
      </c>
      <c r="MVD285" s="40" t="s">
        <v>14</v>
      </c>
      <c r="MVE285" s="40" t="s">
        <v>21</v>
      </c>
      <c r="MVF285" s="41" t="s">
        <v>28</v>
      </c>
      <c r="MVG285" s="1"/>
      <c r="MVH285" s="1"/>
      <c r="MVI285" s="40">
        <f t="shared" ref="MVI285" si="1144">MVB285-MVA285</f>
        <v>37</v>
      </c>
      <c r="MVJ285" s="40" t="str">
        <f t="shared" ref="MVJ285" si="1145">IF(MVI285&lt;90,"U","A")</f>
        <v>U</v>
      </c>
      <c r="MVK285" s="1"/>
      <c r="MVL285" s="42">
        <v>-110</v>
      </c>
      <c r="MVM285" s="40">
        <v>3</v>
      </c>
      <c r="MVN285" s="40">
        <v>1988</v>
      </c>
      <c r="MVO285" s="40">
        <v>0</v>
      </c>
      <c r="MVP285" s="46" t="s">
        <v>1001</v>
      </c>
      <c r="MVQ285" s="4">
        <v>32288</v>
      </c>
      <c r="MVR285" s="4">
        <v>32325</v>
      </c>
      <c r="MVS285" s="39" t="s">
        <v>1024</v>
      </c>
      <c r="MVT285" s="40" t="s">
        <v>14</v>
      </c>
      <c r="MVU285" s="40" t="s">
        <v>21</v>
      </c>
      <c r="MVV285" s="41" t="s">
        <v>28</v>
      </c>
      <c r="MVW285" s="1"/>
      <c r="MVX285" s="1"/>
      <c r="MVY285" s="40">
        <f t="shared" ref="MVY285" si="1146">MVR285-MVQ285</f>
        <v>37</v>
      </c>
      <c r="MVZ285" s="40" t="str">
        <f t="shared" ref="MVZ285" si="1147">IF(MVY285&lt;90,"U","A")</f>
        <v>U</v>
      </c>
      <c r="MWA285" s="1"/>
      <c r="MWB285" s="42">
        <v>-110</v>
      </c>
      <c r="MWC285" s="40">
        <v>3</v>
      </c>
      <c r="MWD285" s="40">
        <v>1988</v>
      </c>
      <c r="MWE285" s="40">
        <v>0</v>
      </c>
      <c r="MWF285" s="46" t="s">
        <v>1001</v>
      </c>
      <c r="MWG285" s="4">
        <v>32288</v>
      </c>
      <c r="MWH285" s="4">
        <v>32325</v>
      </c>
      <c r="MWI285" s="39" t="s">
        <v>1024</v>
      </c>
      <c r="MWJ285" s="40" t="s">
        <v>14</v>
      </c>
      <c r="MWK285" s="40" t="s">
        <v>21</v>
      </c>
      <c r="MWL285" s="41" t="s">
        <v>28</v>
      </c>
      <c r="MWM285" s="1"/>
      <c r="MWN285" s="1"/>
      <c r="MWO285" s="40">
        <f t="shared" ref="MWO285" si="1148">MWH285-MWG285</f>
        <v>37</v>
      </c>
      <c r="MWP285" s="40" t="str">
        <f t="shared" ref="MWP285" si="1149">IF(MWO285&lt;90,"U","A")</f>
        <v>U</v>
      </c>
      <c r="MWQ285" s="1"/>
      <c r="MWR285" s="42">
        <v>-110</v>
      </c>
      <c r="MWS285" s="40">
        <v>3</v>
      </c>
      <c r="MWT285" s="40">
        <v>1988</v>
      </c>
      <c r="MWU285" s="40">
        <v>0</v>
      </c>
      <c r="MWV285" s="46" t="s">
        <v>1001</v>
      </c>
      <c r="MWW285" s="4">
        <v>32288</v>
      </c>
      <c r="MWX285" s="4">
        <v>32325</v>
      </c>
      <c r="MWY285" s="39" t="s">
        <v>1024</v>
      </c>
      <c r="MWZ285" s="40" t="s">
        <v>14</v>
      </c>
      <c r="MXA285" s="40" t="s">
        <v>21</v>
      </c>
      <c r="MXB285" s="41" t="s">
        <v>28</v>
      </c>
      <c r="MXC285" s="1"/>
      <c r="MXD285" s="1"/>
      <c r="MXE285" s="40">
        <f t="shared" ref="MXE285" si="1150">MWX285-MWW285</f>
        <v>37</v>
      </c>
      <c r="MXF285" s="40" t="str">
        <f t="shared" ref="MXF285" si="1151">IF(MXE285&lt;90,"U","A")</f>
        <v>U</v>
      </c>
      <c r="MXG285" s="1"/>
      <c r="MXH285" s="42">
        <v>-110</v>
      </c>
      <c r="MXI285" s="40">
        <v>3</v>
      </c>
      <c r="MXJ285" s="40">
        <v>1988</v>
      </c>
      <c r="MXK285" s="40">
        <v>0</v>
      </c>
      <c r="MXL285" s="46" t="s">
        <v>1001</v>
      </c>
      <c r="MXM285" s="4">
        <v>32288</v>
      </c>
      <c r="MXN285" s="4">
        <v>32325</v>
      </c>
      <c r="MXO285" s="39" t="s">
        <v>1024</v>
      </c>
      <c r="MXP285" s="40" t="s">
        <v>14</v>
      </c>
      <c r="MXQ285" s="40" t="s">
        <v>21</v>
      </c>
      <c r="MXR285" s="41" t="s">
        <v>28</v>
      </c>
      <c r="MXS285" s="1"/>
      <c r="MXT285" s="1"/>
      <c r="MXU285" s="40">
        <f t="shared" ref="MXU285" si="1152">MXN285-MXM285</f>
        <v>37</v>
      </c>
      <c r="MXV285" s="40" t="str">
        <f t="shared" ref="MXV285" si="1153">IF(MXU285&lt;90,"U","A")</f>
        <v>U</v>
      </c>
      <c r="MXW285" s="1"/>
      <c r="MXX285" s="42">
        <v>-110</v>
      </c>
      <c r="MXY285" s="40">
        <v>3</v>
      </c>
      <c r="MXZ285" s="40">
        <v>1988</v>
      </c>
      <c r="MYA285" s="40">
        <v>0</v>
      </c>
      <c r="MYB285" s="46" t="s">
        <v>1001</v>
      </c>
      <c r="MYC285" s="4">
        <v>32288</v>
      </c>
      <c r="MYD285" s="4">
        <v>32325</v>
      </c>
      <c r="MYE285" s="39" t="s">
        <v>1024</v>
      </c>
      <c r="MYF285" s="40" t="s">
        <v>14</v>
      </c>
      <c r="MYG285" s="40" t="s">
        <v>21</v>
      </c>
      <c r="MYH285" s="41" t="s">
        <v>28</v>
      </c>
      <c r="MYI285" s="1"/>
      <c r="MYJ285" s="1"/>
      <c r="MYK285" s="40">
        <f t="shared" ref="MYK285" si="1154">MYD285-MYC285</f>
        <v>37</v>
      </c>
      <c r="MYL285" s="40" t="str">
        <f t="shared" ref="MYL285" si="1155">IF(MYK285&lt;90,"U","A")</f>
        <v>U</v>
      </c>
      <c r="MYM285" s="1"/>
      <c r="MYN285" s="42">
        <v>-110</v>
      </c>
      <c r="MYO285" s="40">
        <v>3</v>
      </c>
      <c r="MYP285" s="40">
        <v>1988</v>
      </c>
      <c r="MYQ285" s="40">
        <v>0</v>
      </c>
      <c r="MYR285" s="46" t="s">
        <v>1001</v>
      </c>
      <c r="MYS285" s="4">
        <v>32288</v>
      </c>
      <c r="MYT285" s="4">
        <v>32325</v>
      </c>
      <c r="MYU285" s="39" t="s">
        <v>1024</v>
      </c>
      <c r="MYV285" s="40" t="s">
        <v>14</v>
      </c>
      <c r="MYW285" s="40" t="s">
        <v>21</v>
      </c>
      <c r="MYX285" s="41" t="s">
        <v>28</v>
      </c>
      <c r="MYY285" s="1"/>
      <c r="MYZ285" s="1"/>
      <c r="MZA285" s="40">
        <f t="shared" ref="MZA285" si="1156">MYT285-MYS285</f>
        <v>37</v>
      </c>
      <c r="MZB285" s="40" t="str">
        <f t="shared" ref="MZB285" si="1157">IF(MZA285&lt;90,"U","A")</f>
        <v>U</v>
      </c>
      <c r="MZC285" s="1"/>
      <c r="MZD285" s="42">
        <v>-110</v>
      </c>
      <c r="MZE285" s="40">
        <v>3</v>
      </c>
      <c r="MZF285" s="40">
        <v>1988</v>
      </c>
      <c r="MZG285" s="40">
        <v>0</v>
      </c>
      <c r="MZH285" s="46" t="s">
        <v>1001</v>
      </c>
      <c r="MZI285" s="4">
        <v>32288</v>
      </c>
      <c r="MZJ285" s="4">
        <v>32325</v>
      </c>
      <c r="MZK285" s="39" t="s">
        <v>1024</v>
      </c>
      <c r="MZL285" s="40" t="s">
        <v>14</v>
      </c>
      <c r="MZM285" s="40" t="s">
        <v>21</v>
      </c>
      <c r="MZN285" s="41" t="s">
        <v>28</v>
      </c>
      <c r="MZO285" s="1"/>
      <c r="MZP285" s="1"/>
      <c r="MZQ285" s="40">
        <f t="shared" ref="MZQ285" si="1158">MZJ285-MZI285</f>
        <v>37</v>
      </c>
      <c r="MZR285" s="40" t="str">
        <f t="shared" ref="MZR285" si="1159">IF(MZQ285&lt;90,"U","A")</f>
        <v>U</v>
      </c>
      <c r="MZS285" s="1"/>
      <c r="MZT285" s="42">
        <v>-110</v>
      </c>
      <c r="MZU285" s="40">
        <v>3</v>
      </c>
      <c r="MZV285" s="40">
        <v>1988</v>
      </c>
      <c r="MZW285" s="40">
        <v>0</v>
      </c>
      <c r="MZX285" s="46" t="s">
        <v>1001</v>
      </c>
      <c r="MZY285" s="4">
        <v>32288</v>
      </c>
      <c r="MZZ285" s="4">
        <v>32325</v>
      </c>
      <c r="NAA285" s="39" t="s">
        <v>1024</v>
      </c>
      <c r="NAB285" s="40" t="s">
        <v>14</v>
      </c>
      <c r="NAC285" s="40" t="s">
        <v>21</v>
      </c>
      <c r="NAD285" s="41" t="s">
        <v>28</v>
      </c>
      <c r="NAE285" s="1"/>
      <c r="NAF285" s="1"/>
      <c r="NAG285" s="40">
        <f t="shared" ref="NAG285" si="1160">MZZ285-MZY285</f>
        <v>37</v>
      </c>
      <c r="NAH285" s="40" t="str">
        <f t="shared" ref="NAH285" si="1161">IF(NAG285&lt;90,"U","A")</f>
        <v>U</v>
      </c>
      <c r="NAI285" s="1"/>
      <c r="NAJ285" s="42">
        <v>-110</v>
      </c>
      <c r="NAK285" s="40">
        <v>3</v>
      </c>
      <c r="NAL285" s="40">
        <v>1988</v>
      </c>
      <c r="NAM285" s="40">
        <v>0</v>
      </c>
      <c r="NAN285" s="46" t="s">
        <v>1001</v>
      </c>
      <c r="NAO285" s="4">
        <v>32288</v>
      </c>
      <c r="NAP285" s="4">
        <v>32325</v>
      </c>
      <c r="NAQ285" s="39" t="s">
        <v>1024</v>
      </c>
      <c r="NAR285" s="40" t="s">
        <v>14</v>
      </c>
      <c r="NAS285" s="40" t="s">
        <v>21</v>
      </c>
      <c r="NAT285" s="41" t="s">
        <v>28</v>
      </c>
      <c r="NAU285" s="1"/>
      <c r="NAV285" s="1"/>
      <c r="NAW285" s="40">
        <f t="shared" ref="NAW285" si="1162">NAP285-NAO285</f>
        <v>37</v>
      </c>
      <c r="NAX285" s="40" t="str">
        <f t="shared" ref="NAX285" si="1163">IF(NAW285&lt;90,"U","A")</f>
        <v>U</v>
      </c>
      <c r="NAY285" s="1"/>
      <c r="NAZ285" s="42">
        <v>-110</v>
      </c>
      <c r="NBA285" s="40">
        <v>3</v>
      </c>
      <c r="NBB285" s="40">
        <v>1988</v>
      </c>
      <c r="NBC285" s="40">
        <v>0</v>
      </c>
      <c r="NBD285" s="46" t="s">
        <v>1001</v>
      </c>
      <c r="NBE285" s="4">
        <v>32288</v>
      </c>
      <c r="NBF285" s="4">
        <v>32325</v>
      </c>
      <c r="NBG285" s="39" t="s">
        <v>1024</v>
      </c>
      <c r="NBH285" s="40" t="s">
        <v>14</v>
      </c>
      <c r="NBI285" s="40" t="s">
        <v>21</v>
      </c>
      <c r="NBJ285" s="41" t="s">
        <v>28</v>
      </c>
      <c r="NBK285" s="1"/>
      <c r="NBL285" s="1"/>
      <c r="NBM285" s="40">
        <f t="shared" ref="NBM285" si="1164">NBF285-NBE285</f>
        <v>37</v>
      </c>
      <c r="NBN285" s="40" t="str">
        <f t="shared" ref="NBN285" si="1165">IF(NBM285&lt;90,"U","A")</f>
        <v>U</v>
      </c>
      <c r="NBO285" s="1"/>
      <c r="NBP285" s="42">
        <v>-110</v>
      </c>
      <c r="NBQ285" s="40">
        <v>3</v>
      </c>
      <c r="NBR285" s="40">
        <v>1988</v>
      </c>
      <c r="NBS285" s="40">
        <v>0</v>
      </c>
      <c r="NBT285" s="46" t="s">
        <v>1001</v>
      </c>
      <c r="NBU285" s="4">
        <v>32288</v>
      </c>
      <c r="NBV285" s="4">
        <v>32325</v>
      </c>
      <c r="NBW285" s="39" t="s">
        <v>1024</v>
      </c>
      <c r="NBX285" s="40" t="s">
        <v>14</v>
      </c>
      <c r="NBY285" s="40" t="s">
        <v>21</v>
      </c>
      <c r="NBZ285" s="41" t="s">
        <v>28</v>
      </c>
      <c r="NCA285" s="1"/>
      <c r="NCB285" s="1"/>
      <c r="NCC285" s="40">
        <f t="shared" ref="NCC285" si="1166">NBV285-NBU285</f>
        <v>37</v>
      </c>
      <c r="NCD285" s="40" t="str">
        <f t="shared" ref="NCD285" si="1167">IF(NCC285&lt;90,"U","A")</f>
        <v>U</v>
      </c>
      <c r="NCE285" s="1"/>
      <c r="NCF285" s="42">
        <v>-110</v>
      </c>
      <c r="NCG285" s="40">
        <v>3</v>
      </c>
      <c r="NCH285" s="40">
        <v>1988</v>
      </c>
      <c r="NCI285" s="40">
        <v>0</v>
      </c>
      <c r="NCJ285" s="46" t="s">
        <v>1001</v>
      </c>
      <c r="NCK285" s="4">
        <v>32288</v>
      </c>
      <c r="NCL285" s="4">
        <v>32325</v>
      </c>
      <c r="NCM285" s="39" t="s">
        <v>1024</v>
      </c>
      <c r="NCN285" s="40" t="s">
        <v>14</v>
      </c>
      <c r="NCO285" s="40" t="s">
        <v>21</v>
      </c>
      <c r="NCP285" s="41" t="s">
        <v>28</v>
      </c>
      <c r="NCQ285" s="1"/>
      <c r="NCR285" s="1"/>
      <c r="NCS285" s="40">
        <f t="shared" ref="NCS285" si="1168">NCL285-NCK285</f>
        <v>37</v>
      </c>
      <c r="NCT285" s="40" t="str">
        <f t="shared" ref="NCT285" si="1169">IF(NCS285&lt;90,"U","A")</f>
        <v>U</v>
      </c>
      <c r="NCU285" s="1"/>
      <c r="NCV285" s="42">
        <v>-110</v>
      </c>
      <c r="NCW285" s="40">
        <v>3</v>
      </c>
      <c r="NCX285" s="40">
        <v>1988</v>
      </c>
      <c r="NCY285" s="40">
        <v>0</v>
      </c>
      <c r="NCZ285" s="46" t="s">
        <v>1001</v>
      </c>
      <c r="NDA285" s="4">
        <v>32288</v>
      </c>
      <c r="NDB285" s="4">
        <v>32325</v>
      </c>
      <c r="NDC285" s="39" t="s">
        <v>1024</v>
      </c>
      <c r="NDD285" s="40" t="s">
        <v>14</v>
      </c>
      <c r="NDE285" s="40" t="s">
        <v>21</v>
      </c>
      <c r="NDF285" s="41" t="s">
        <v>28</v>
      </c>
      <c r="NDG285" s="1"/>
      <c r="NDH285" s="1"/>
      <c r="NDI285" s="40">
        <f t="shared" ref="NDI285" si="1170">NDB285-NDA285</f>
        <v>37</v>
      </c>
      <c r="NDJ285" s="40" t="str">
        <f t="shared" ref="NDJ285" si="1171">IF(NDI285&lt;90,"U","A")</f>
        <v>U</v>
      </c>
      <c r="NDK285" s="1"/>
      <c r="NDL285" s="42">
        <v>-110</v>
      </c>
      <c r="NDM285" s="40">
        <v>3</v>
      </c>
      <c r="NDN285" s="40">
        <v>1988</v>
      </c>
      <c r="NDO285" s="40">
        <v>0</v>
      </c>
      <c r="NDP285" s="46" t="s">
        <v>1001</v>
      </c>
      <c r="NDQ285" s="4">
        <v>32288</v>
      </c>
      <c r="NDR285" s="4">
        <v>32325</v>
      </c>
      <c r="NDS285" s="39" t="s">
        <v>1024</v>
      </c>
      <c r="NDT285" s="40" t="s">
        <v>14</v>
      </c>
      <c r="NDU285" s="40" t="s">
        <v>21</v>
      </c>
      <c r="NDV285" s="41" t="s">
        <v>28</v>
      </c>
      <c r="NDW285" s="1"/>
      <c r="NDX285" s="1"/>
      <c r="NDY285" s="40">
        <f t="shared" ref="NDY285" si="1172">NDR285-NDQ285</f>
        <v>37</v>
      </c>
      <c r="NDZ285" s="40" t="str">
        <f t="shared" ref="NDZ285" si="1173">IF(NDY285&lt;90,"U","A")</f>
        <v>U</v>
      </c>
      <c r="NEA285" s="1"/>
      <c r="NEB285" s="42">
        <v>-110</v>
      </c>
      <c r="NEC285" s="40">
        <v>3</v>
      </c>
      <c r="NED285" s="40">
        <v>1988</v>
      </c>
      <c r="NEE285" s="40">
        <v>0</v>
      </c>
      <c r="NEF285" s="46" t="s">
        <v>1001</v>
      </c>
      <c r="NEG285" s="4">
        <v>32288</v>
      </c>
      <c r="NEH285" s="4">
        <v>32325</v>
      </c>
      <c r="NEI285" s="39" t="s">
        <v>1024</v>
      </c>
      <c r="NEJ285" s="40" t="s">
        <v>14</v>
      </c>
      <c r="NEK285" s="40" t="s">
        <v>21</v>
      </c>
      <c r="NEL285" s="41" t="s">
        <v>28</v>
      </c>
      <c r="NEM285" s="1"/>
      <c r="NEN285" s="1"/>
      <c r="NEO285" s="40">
        <f t="shared" ref="NEO285" si="1174">NEH285-NEG285</f>
        <v>37</v>
      </c>
      <c r="NEP285" s="40" t="str">
        <f t="shared" ref="NEP285" si="1175">IF(NEO285&lt;90,"U","A")</f>
        <v>U</v>
      </c>
      <c r="NEQ285" s="1"/>
      <c r="NER285" s="42">
        <v>-110</v>
      </c>
      <c r="NES285" s="40">
        <v>3</v>
      </c>
      <c r="NET285" s="40">
        <v>1988</v>
      </c>
      <c r="NEU285" s="40">
        <v>0</v>
      </c>
      <c r="NEV285" s="46" t="s">
        <v>1001</v>
      </c>
      <c r="NEW285" s="4">
        <v>32288</v>
      </c>
      <c r="NEX285" s="4">
        <v>32325</v>
      </c>
      <c r="NEY285" s="39" t="s">
        <v>1024</v>
      </c>
      <c r="NEZ285" s="40" t="s">
        <v>14</v>
      </c>
      <c r="NFA285" s="40" t="s">
        <v>21</v>
      </c>
      <c r="NFB285" s="41" t="s">
        <v>28</v>
      </c>
      <c r="NFC285" s="1"/>
      <c r="NFD285" s="1"/>
      <c r="NFE285" s="40">
        <f t="shared" ref="NFE285" si="1176">NEX285-NEW285</f>
        <v>37</v>
      </c>
      <c r="NFF285" s="40" t="str">
        <f t="shared" ref="NFF285" si="1177">IF(NFE285&lt;90,"U","A")</f>
        <v>U</v>
      </c>
      <c r="NFG285" s="1"/>
      <c r="NFH285" s="42">
        <v>-110</v>
      </c>
      <c r="NFI285" s="40">
        <v>3</v>
      </c>
      <c r="NFJ285" s="40">
        <v>1988</v>
      </c>
      <c r="NFK285" s="40">
        <v>0</v>
      </c>
      <c r="NFL285" s="46" t="s">
        <v>1001</v>
      </c>
      <c r="NFM285" s="4">
        <v>32288</v>
      </c>
      <c r="NFN285" s="4">
        <v>32325</v>
      </c>
      <c r="NFO285" s="39" t="s">
        <v>1024</v>
      </c>
      <c r="NFP285" s="40" t="s">
        <v>14</v>
      </c>
      <c r="NFQ285" s="40" t="s">
        <v>21</v>
      </c>
      <c r="NFR285" s="41" t="s">
        <v>28</v>
      </c>
      <c r="NFS285" s="1"/>
      <c r="NFT285" s="1"/>
      <c r="NFU285" s="40">
        <f t="shared" ref="NFU285" si="1178">NFN285-NFM285</f>
        <v>37</v>
      </c>
      <c r="NFV285" s="40" t="str">
        <f t="shared" ref="NFV285" si="1179">IF(NFU285&lt;90,"U","A")</f>
        <v>U</v>
      </c>
      <c r="NFW285" s="1"/>
      <c r="NFX285" s="42">
        <v>-110</v>
      </c>
      <c r="NFY285" s="40">
        <v>3</v>
      </c>
      <c r="NFZ285" s="40">
        <v>1988</v>
      </c>
      <c r="NGA285" s="40">
        <v>0</v>
      </c>
      <c r="NGB285" s="46" t="s">
        <v>1001</v>
      </c>
      <c r="NGC285" s="4">
        <v>32288</v>
      </c>
      <c r="NGD285" s="4">
        <v>32325</v>
      </c>
      <c r="NGE285" s="39" t="s">
        <v>1024</v>
      </c>
      <c r="NGF285" s="40" t="s">
        <v>14</v>
      </c>
      <c r="NGG285" s="40" t="s">
        <v>21</v>
      </c>
      <c r="NGH285" s="41" t="s">
        <v>28</v>
      </c>
      <c r="NGI285" s="1"/>
      <c r="NGJ285" s="1"/>
      <c r="NGK285" s="40">
        <f t="shared" ref="NGK285" si="1180">NGD285-NGC285</f>
        <v>37</v>
      </c>
      <c r="NGL285" s="40" t="str">
        <f t="shared" ref="NGL285" si="1181">IF(NGK285&lt;90,"U","A")</f>
        <v>U</v>
      </c>
      <c r="NGM285" s="1"/>
      <c r="NGN285" s="42">
        <v>-110</v>
      </c>
      <c r="NGO285" s="40">
        <v>3</v>
      </c>
      <c r="NGP285" s="40">
        <v>1988</v>
      </c>
      <c r="NGQ285" s="40">
        <v>0</v>
      </c>
      <c r="NGR285" s="46" t="s">
        <v>1001</v>
      </c>
      <c r="NGS285" s="4">
        <v>32288</v>
      </c>
      <c r="NGT285" s="4">
        <v>32325</v>
      </c>
      <c r="NGU285" s="39" t="s">
        <v>1024</v>
      </c>
      <c r="NGV285" s="40" t="s">
        <v>14</v>
      </c>
      <c r="NGW285" s="40" t="s">
        <v>21</v>
      </c>
      <c r="NGX285" s="41" t="s">
        <v>28</v>
      </c>
      <c r="NGY285" s="1"/>
      <c r="NGZ285" s="1"/>
      <c r="NHA285" s="40">
        <f t="shared" ref="NHA285" si="1182">NGT285-NGS285</f>
        <v>37</v>
      </c>
      <c r="NHB285" s="40" t="str">
        <f t="shared" ref="NHB285" si="1183">IF(NHA285&lt;90,"U","A")</f>
        <v>U</v>
      </c>
      <c r="NHC285" s="1"/>
      <c r="NHD285" s="42">
        <v>-110</v>
      </c>
      <c r="NHE285" s="40">
        <v>3</v>
      </c>
      <c r="NHF285" s="40">
        <v>1988</v>
      </c>
      <c r="NHG285" s="40">
        <v>0</v>
      </c>
      <c r="NHH285" s="46" t="s">
        <v>1001</v>
      </c>
      <c r="NHI285" s="4">
        <v>32288</v>
      </c>
      <c r="NHJ285" s="4">
        <v>32325</v>
      </c>
      <c r="NHK285" s="39" t="s">
        <v>1024</v>
      </c>
      <c r="NHL285" s="40" t="s">
        <v>14</v>
      </c>
      <c r="NHM285" s="40" t="s">
        <v>21</v>
      </c>
      <c r="NHN285" s="41" t="s">
        <v>28</v>
      </c>
      <c r="NHO285" s="1"/>
      <c r="NHP285" s="1"/>
      <c r="NHQ285" s="40">
        <f t="shared" ref="NHQ285" si="1184">NHJ285-NHI285</f>
        <v>37</v>
      </c>
      <c r="NHR285" s="40" t="str">
        <f t="shared" ref="NHR285" si="1185">IF(NHQ285&lt;90,"U","A")</f>
        <v>U</v>
      </c>
      <c r="NHS285" s="1"/>
      <c r="NHT285" s="42">
        <v>-110</v>
      </c>
      <c r="NHU285" s="40">
        <v>3</v>
      </c>
      <c r="NHV285" s="40">
        <v>1988</v>
      </c>
      <c r="NHW285" s="40">
        <v>0</v>
      </c>
      <c r="NHX285" s="46" t="s">
        <v>1001</v>
      </c>
      <c r="NHY285" s="4">
        <v>32288</v>
      </c>
      <c r="NHZ285" s="4">
        <v>32325</v>
      </c>
      <c r="NIA285" s="39" t="s">
        <v>1024</v>
      </c>
      <c r="NIB285" s="40" t="s">
        <v>14</v>
      </c>
      <c r="NIC285" s="40" t="s">
        <v>21</v>
      </c>
      <c r="NID285" s="41" t="s">
        <v>28</v>
      </c>
      <c r="NIE285" s="1"/>
      <c r="NIF285" s="1"/>
      <c r="NIG285" s="40">
        <f t="shared" ref="NIG285" si="1186">NHZ285-NHY285</f>
        <v>37</v>
      </c>
      <c r="NIH285" s="40" t="str">
        <f t="shared" ref="NIH285" si="1187">IF(NIG285&lt;90,"U","A")</f>
        <v>U</v>
      </c>
      <c r="NII285" s="1"/>
      <c r="NIJ285" s="42">
        <v>-110</v>
      </c>
      <c r="NIK285" s="40">
        <v>3</v>
      </c>
      <c r="NIL285" s="40">
        <v>1988</v>
      </c>
      <c r="NIM285" s="40">
        <v>0</v>
      </c>
      <c r="NIN285" s="46" t="s">
        <v>1001</v>
      </c>
      <c r="NIO285" s="4">
        <v>32288</v>
      </c>
      <c r="NIP285" s="4">
        <v>32325</v>
      </c>
      <c r="NIQ285" s="39" t="s">
        <v>1024</v>
      </c>
      <c r="NIR285" s="40" t="s">
        <v>14</v>
      </c>
      <c r="NIS285" s="40" t="s">
        <v>21</v>
      </c>
      <c r="NIT285" s="41" t="s">
        <v>28</v>
      </c>
      <c r="NIU285" s="1"/>
      <c r="NIV285" s="1"/>
      <c r="NIW285" s="40">
        <f t="shared" ref="NIW285" si="1188">NIP285-NIO285</f>
        <v>37</v>
      </c>
      <c r="NIX285" s="40" t="str">
        <f t="shared" ref="NIX285" si="1189">IF(NIW285&lt;90,"U","A")</f>
        <v>U</v>
      </c>
      <c r="NIY285" s="1"/>
      <c r="NIZ285" s="42">
        <v>-110</v>
      </c>
      <c r="NJA285" s="40">
        <v>3</v>
      </c>
      <c r="NJB285" s="40">
        <v>1988</v>
      </c>
      <c r="NJC285" s="40">
        <v>0</v>
      </c>
      <c r="NJD285" s="46" t="s">
        <v>1001</v>
      </c>
      <c r="NJE285" s="4">
        <v>32288</v>
      </c>
      <c r="NJF285" s="4">
        <v>32325</v>
      </c>
      <c r="NJG285" s="39" t="s">
        <v>1024</v>
      </c>
      <c r="NJH285" s="40" t="s">
        <v>14</v>
      </c>
      <c r="NJI285" s="40" t="s">
        <v>21</v>
      </c>
      <c r="NJJ285" s="41" t="s">
        <v>28</v>
      </c>
      <c r="NJK285" s="1"/>
      <c r="NJL285" s="1"/>
      <c r="NJM285" s="40">
        <f t="shared" ref="NJM285" si="1190">NJF285-NJE285</f>
        <v>37</v>
      </c>
      <c r="NJN285" s="40" t="str">
        <f t="shared" ref="NJN285" si="1191">IF(NJM285&lt;90,"U","A")</f>
        <v>U</v>
      </c>
      <c r="NJO285" s="1"/>
      <c r="NJP285" s="42">
        <v>-110</v>
      </c>
      <c r="NJQ285" s="40">
        <v>3</v>
      </c>
      <c r="NJR285" s="40">
        <v>1988</v>
      </c>
      <c r="NJS285" s="40">
        <v>0</v>
      </c>
      <c r="NJT285" s="46" t="s">
        <v>1001</v>
      </c>
      <c r="NJU285" s="4">
        <v>32288</v>
      </c>
      <c r="NJV285" s="4">
        <v>32325</v>
      </c>
      <c r="NJW285" s="39" t="s">
        <v>1024</v>
      </c>
      <c r="NJX285" s="40" t="s">
        <v>14</v>
      </c>
      <c r="NJY285" s="40" t="s">
        <v>21</v>
      </c>
      <c r="NJZ285" s="41" t="s">
        <v>28</v>
      </c>
      <c r="NKA285" s="1"/>
      <c r="NKB285" s="1"/>
      <c r="NKC285" s="40">
        <f t="shared" ref="NKC285" si="1192">NJV285-NJU285</f>
        <v>37</v>
      </c>
      <c r="NKD285" s="40" t="str">
        <f t="shared" ref="NKD285" si="1193">IF(NKC285&lt;90,"U","A")</f>
        <v>U</v>
      </c>
      <c r="NKE285" s="1"/>
      <c r="NKF285" s="42">
        <v>-110</v>
      </c>
      <c r="NKG285" s="40">
        <v>3</v>
      </c>
      <c r="NKH285" s="40">
        <v>1988</v>
      </c>
      <c r="NKI285" s="40">
        <v>0</v>
      </c>
      <c r="NKJ285" s="46" t="s">
        <v>1001</v>
      </c>
      <c r="NKK285" s="4">
        <v>32288</v>
      </c>
      <c r="NKL285" s="4">
        <v>32325</v>
      </c>
      <c r="NKM285" s="39" t="s">
        <v>1024</v>
      </c>
      <c r="NKN285" s="40" t="s">
        <v>14</v>
      </c>
      <c r="NKO285" s="40" t="s">
        <v>21</v>
      </c>
      <c r="NKP285" s="41" t="s">
        <v>28</v>
      </c>
      <c r="NKQ285" s="1"/>
      <c r="NKR285" s="1"/>
      <c r="NKS285" s="40">
        <f t="shared" ref="NKS285" si="1194">NKL285-NKK285</f>
        <v>37</v>
      </c>
      <c r="NKT285" s="40" t="str">
        <f t="shared" ref="NKT285" si="1195">IF(NKS285&lt;90,"U","A")</f>
        <v>U</v>
      </c>
      <c r="NKU285" s="1"/>
      <c r="NKV285" s="42">
        <v>-110</v>
      </c>
      <c r="NKW285" s="40">
        <v>3</v>
      </c>
      <c r="NKX285" s="40">
        <v>1988</v>
      </c>
      <c r="NKY285" s="40">
        <v>0</v>
      </c>
      <c r="NKZ285" s="46" t="s">
        <v>1001</v>
      </c>
      <c r="NLA285" s="4">
        <v>32288</v>
      </c>
      <c r="NLB285" s="4">
        <v>32325</v>
      </c>
      <c r="NLC285" s="39" t="s">
        <v>1024</v>
      </c>
      <c r="NLD285" s="40" t="s">
        <v>14</v>
      </c>
      <c r="NLE285" s="40" t="s">
        <v>21</v>
      </c>
      <c r="NLF285" s="41" t="s">
        <v>28</v>
      </c>
      <c r="NLG285" s="1"/>
      <c r="NLH285" s="1"/>
      <c r="NLI285" s="40">
        <f t="shared" ref="NLI285" si="1196">NLB285-NLA285</f>
        <v>37</v>
      </c>
      <c r="NLJ285" s="40" t="str">
        <f t="shared" ref="NLJ285" si="1197">IF(NLI285&lt;90,"U","A")</f>
        <v>U</v>
      </c>
      <c r="NLK285" s="1"/>
      <c r="NLL285" s="42">
        <v>-110</v>
      </c>
      <c r="NLM285" s="40">
        <v>3</v>
      </c>
      <c r="NLN285" s="40">
        <v>1988</v>
      </c>
      <c r="NLO285" s="40">
        <v>0</v>
      </c>
      <c r="NLP285" s="46" t="s">
        <v>1001</v>
      </c>
      <c r="NLQ285" s="4">
        <v>32288</v>
      </c>
      <c r="NLR285" s="4">
        <v>32325</v>
      </c>
      <c r="NLS285" s="39" t="s">
        <v>1024</v>
      </c>
      <c r="NLT285" s="40" t="s">
        <v>14</v>
      </c>
      <c r="NLU285" s="40" t="s">
        <v>21</v>
      </c>
      <c r="NLV285" s="41" t="s">
        <v>28</v>
      </c>
      <c r="NLW285" s="1"/>
      <c r="NLX285" s="1"/>
      <c r="NLY285" s="40">
        <f t="shared" ref="NLY285" si="1198">NLR285-NLQ285</f>
        <v>37</v>
      </c>
      <c r="NLZ285" s="40" t="str">
        <f t="shared" ref="NLZ285" si="1199">IF(NLY285&lt;90,"U","A")</f>
        <v>U</v>
      </c>
      <c r="NMA285" s="1"/>
      <c r="NMB285" s="42">
        <v>-110</v>
      </c>
      <c r="NMC285" s="40">
        <v>3</v>
      </c>
      <c r="NMD285" s="40">
        <v>1988</v>
      </c>
      <c r="NME285" s="40">
        <v>0</v>
      </c>
      <c r="NMF285" s="46" t="s">
        <v>1001</v>
      </c>
      <c r="NMG285" s="4">
        <v>32288</v>
      </c>
      <c r="NMH285" s="4">
        <v>32325</v>
      </c>
      <c r="NMI285" s="39" t="s">
        <v>1024</v>
      </c>
      <c r="NMJ285" s="40" t="s">
        <v>14</v>
      </c>
      <c r="NMK285" s="40" t="s">
        <v>21</v>
      </c>
      <c r="NML285" s="41" t="s">
        <v>28</v>
      </c>
      <c r="NMM285" s="1"/>
      <c r="NMN285" s="1"/>
      <c r="NMO285" s="40">
        <f t="shared" ref="NMO285" si="1200">NMH285-NMG285</f>
        <v>37</v>
      </c>
      <c r="NMP285" s="40" t="str">
        <f t="shared" ref="NMP285" si="1201">IF(NMO285&lt;90,"U","A")</f>
        <v>U</v>
      </c>
      <c r="NMQ285" s="1"/>
      <c r="NMR285" s="42">
        <v>-110</v>
      </c>
      <c r="NMS285" s="40">
        <v>3</v>
      </c>
      <c r="NMT285" s="40">
        <v>1988</v>
      </c>
      <c r="NMU285" s="40">
        <v>0</v>
      </c>
      <c r="NMV285" s="46" t="s">
        <v>1001</v>
      </c>
      <c r="NMW285" s="4">
        <v>32288</v>
      </c>
      <c r="NMX285" s="4">
        <v>32325</v>
      </c>
      <c r="NMY285" s="39" t="s">
        <v>1024</v>
      </c>
      <c r="NMZ285" s="40" t="s">
        <v>14</v>
      </c>
      <c r="NNA285" s="40" t="s">
        <v>21</v>
      </c>
      <c r="NNB285" s="41" t="s">
        <v>28</v>
      </c>
      <c r="NNC285" s="1"/>
      <c r="NND285" s="1"/>
      <c r="NNE285" s="40">
        <f t="shared" ref="NNE285" si="1202">NMX285-NMW285</f>
        <v>37</v>
      </c>
      <c r="NNF285" s="40" t="str">
        <f t="shared" ref="NNF285" si="1203">IF(NNE285&lt;90,"U","A")</f>
        <v>U</v>
      </c>
      <c r="NNG285" s="1"/>
      <c r="NNH285" s="42">
        <v>-110</v>
      </c>
      <c r="NNI285" s="40">
        <v>3</v>
      </c>
      <c r="NNJ285" s="40">
        <v>1988</v>
      </c>
      <c r="NNK285" s="40">
        <v>0</v>
      </c>
      <c r="NNL285" s="46" t="s">
        <v>1001</v>
      </c>
      <c r="NNM285" s="4">
        <v>32288</v>
      </c>
      <c r="NNN285" s="4">
        <v>32325</v>
      </c>
      <c r="NNO285" s="39" t="s">
        <v>1024</v>
      </c>
      <c r="NNP285" s="40" t="s">
        <v>14</v>
      </c>
      <c r="NNQ285" s="40" t="s">
        <v>21</v>
      </c>
      <c r="NNR285" s="41" t="s">
        <v>28</v>
      </c>
      <c r="NNS285" s="1"/>
      <c r="NNT285" s="1"/>
      <c r="NNU285" s="40">
        <f t="shared" ref="NNU285" si="1204">NNN285-NNM285</f>
        <v>37</v>
      </c>
      <c r="NNV285" s="40" t="str">
        <f t="shared" ref="NNV285" si="1205">IF(NNU285&lt;90,"U","A")</f>
        <v>U</v>
      </c>
      <c r="NNW285" s="1"/>
      <c r="NNX285" s="42">
        <v>-110</v>
      </c>
      <c r="NNY285" s="40">
        <v>3</v>
      </c>
      <c r="NNZ285" s="40">
        <v>1988</v>
      </c>
      <c r="NOA285" s="40">
        <v>0</v>
      </c>
      <c r="NOB285" s="46" t="s">
        <v>1001</v>
      </c>
      <c r="NOC285" s="4">
        <v>32288</v>
      </c>
      <c r="NOD285" s="4">
        <v>32325</v>
      </c>
      <c r="NOE285" s="39" t="s">
        <v>1024</v>
      </c>
      <c r="NOF285" s="40" t="s">
        <v>14</v>
      </c>
      <c r="NOG285" s="40" t="s">
        <v>21</v>
      </c>
      <c r="NOH285" s="41" t="s">
        <v>28</v>
      </c>
      <c r="NOI285" s="1"/>
      <c r="NOJ285" s="1"/>
      <c r="NOK285" s="40">
        <f t="shared" ref="NOK285" si="1206">NOD285-NOC285</f>
        <v>37</v>
      </c>
      <c r="NOL285" s="40" t="str">
        <f t="shared" ref="NOL285" si="1207">IF(NOK285&lt;90,"U","A")</f>
        <v>U</v>
      </c>
      <c r="NOM285" s="1"/>
      <c r="NON285" s="42">
        <v>-110</v>
      </c>
      <c r="NOO285" s="40">
        <v>3</v>
      </c>
      <c r="NOP285" s="40">
        <v>1988</v>
      </c>
      <c r="NOQ285" s="40">
        <v>0</v>
      </c>
      <c r="NOR285" s="46" t="s">
        <v>1001</v>
      </c>
      <c r="NOS285" s="4">
        <v>32288</v>
      </c>
      <c r="NOT285" s="4">
        <v>32325</v>
      </c>
      <c r="NOU285" s="39" t="s">
        <v>1024</v>
      </c>
      <c r="NOV285" s="40" t="s">
        <v>14</v>
      </c>
      <c r="NOW285" s="40" t="s">
        <v>21</v>
      </c>
      <c r="NOX285" s="41" t="s">
        <v>28</v>
      </c>
      <c r="NOY285" s="1"/>
      <c r="NOZ285" s="1"/>
      <c r="NPA285" s="40">
        <f t="shared" ref="NPA285" si="1208">NOT285-NOS285</f>
        <v>37</v>
      </c>
      <c r="NPB285" s="40" t="str">
        <f t="shared" ref="NPB285" si="1209">IF(NPA285&lt;90,"U","A")</f>
        <v>U</v>
      </c>
      <c r="NPC285" s="1"/>
      <c r="NPD285" s="42">
        <v>-110</v>
      </c>
      <c r="NPE285" s="40">
        <v>3</v>
      </c>
      <c r="NPF285" s="40">
        <v>1988</v>
      </c>
      <c r="NPG285" s="40">
        <v>0</v>
      </c>
      <c r="NPH285" s="46" t="s">
        <v>1001</v>
      </c>
      <c r="NPI285" s="4">
        <v>32288</v>
      </c>
      <c r="NPJ285" s="4">
        <v>32325</v>
      </c>
      <c r="NPK285" s="39" t="s">
        <v>1024</v>
      </c>
      <c r="NPL285" s="40" t="s">
        <v>14</v>
      </c>
      <c r="NPM285" s="40" t="s">
        <v>21</v>
      </c>
      <c r="NPN285" s="41" t="s">
        <v>28</v>
      </c>
      <c r="NPO285" s="1"/>
      <c r="NPP285" s="1"/>
      <c r="NPQ285" s="40">
        <f t="shared" ref="NPQ285" si="1210">NPJ285-NPI285</f>
        <v>37</v>
      </c>
      <c r="NPR285" s="40" t="str">
        <f t="shared" ref="NPR285" si="1211">IF(NPQ285&lt;90,"U","A")</f>
        <v>U</v>
      </c>
      <c r="NPS285" s="1"/>
      <c r="NPT285" s="42">
        <v>-110</v>
      </c>
      <c r="NPU285" s="40">
        <v>3</v>
      </c>
      <c r="NPV285" s="40">
        <v>1988</v>
      </c>
      <c r="NPW285" s="40">
        <v>0</v>
      </c>
      <c r="NPX285" s="46" t="s">
        <v>1001</v>
      </c>
      <c r="NPY285" s="4">
        <v>32288</v>
      </c>
      <c r="NPZ285" s="4">
        <v>32325</v>
      </c>
      <c r="NQA285" s="39" t="s">
        <v>1024</v>
      </c>
      <c r="NQB285" s="40" t="s">
        <v>14</v>
      </c>
      <c r="NQC285" s="40" t="s">
        <v>21</v>
      </c>
      <c r="NQD285" s="41" t="s">
        <v>28</v>
      </c>
      <c r="NQE285" s="1"/>
      <c r="NQF285" s="1"/>
      <c r="NQG285" s="40">
        <f t="shared" ref="NQG285" si="1212">NPZ285-NPY285</f>
        <v>37</v>
      </c>
      <c r="NQH285" s="40" t="str">
        <f t="shared" ref="NQH285" si="1213">IF(NQG285&lt;90,"U","A")</f>
        <v>U</v>
      </c>
      <c r="NQI285" s="1"/>
      <c r="NQJ285" s="42">
        <v>-110</v>
      </c>
      <c r="NQK285" s="40">
        <v>3</v>
      </c>
      <c r="NQL285" s="40">
        <v>1988</v>
      </c>
      <c r="NQM285" s="40">
        <v>0</v>
      </c>
      <c r="NQN285" s="46" t="s">
        <v>1001</v>
      </c>
      <c r="NQO285" s="4">
        <v>32288</v>
      </c>
      <c r="NQP285" s="4">
        <v>32325</v>
      </c>
      <c r="NQQ285" s="39" t="s">
        <v>1024</v>
      </c>
      <c r="NQR285" s="40" t="s">
        <v>14</v>
      </c>
      <c r="NQS285" s="40" t="s">
        <v>21</v>
      </c>
      <c r="NQT285" s="41" t="s">
        <v>28</v>
      </c>
      <c r="NQU285" s="1"/>
      <c r="NQV285" s="1"/>
      <c r="NQW285" s="40">
        <f t="shared" ref="NQW285" si="1214">NQP285-NQO285</f>
        <v>37</v>
      </c>
      <c r="NQX285" s="40" t="str">
        <f t="shared" ref="NQX285" si="1215">IF(NQW285&lt;90,"U","A")</f>
        <v>U</v>
      </c>
      <c r="NQY285" s="1"/>
      <c r="NQZ285" s="42">
        <v>-110</v>
      </c>
      <c r="NRA285" s="40">
        <v>3</v>
      </c>
      <c r="NRB285" s="40">
        <v>1988</v>
      </c>
      <c r="NRC285" s="40">
        <v>0</v>
      </c>
      <c r="NRD285" s="46" t="s">
        <v>1001</v>
      </c>
      <c r="NRE285" s="4">
        <v>32288</v>
      </c>
      <c r="NRF285" s="4">
        <v>32325</v>
      </c>
      <c r="NRG285" s="39" t="s">
        <v>1024</v>
      </c>
      <c r="NRH285" s="40" t="s">
        <v>14</v>
      </c>
      <c r="NRI285" s="40" t="s">
        <v>21</v>
      </c>
      <c r="NRJ285" s="41" t="s">
        <v>28</v>
      </c>
      <c r="NRK285" s="1"/>
      <c r="NRL285" s="1"/>
      <c r="NRM285" s="40">
        <f t="shared" ref="NRM285" si="1216">NRF285-NRE285</f>
        <v>37</v>
      </c>
      <c r="NRN285" s="40" t="str">
        <f t="shared" ref="NRN285" si="1217">IF(NRM285&lt;90,"U","A")</f>
        <v>U</v>
      </c>
      <c r="NRO285" s="1"/>
      <c r="NRP285" s="42">
        <v>-110</v>
      </c>
      <c r="NRQ285" s="40">
        <v>3</v>
      </c>
      <c r="NRR285" s="40">
        <v>1988</v>
      </c>
      <c r="NRS285" s="40">
        <v>0</v>
      </c>
      <c r="NRT285" s="46" t="s">
        <v>1001</v>
      </c>
      <c r="NRU285" s="4">
        <v>32288</v>
      </c>
      <c r="NRV285" s="4">
        <v>32325</v>
      </c>
      <c r="NRW285" s="39" t="s">
        <v>1024</v>
      </c>
      <c r="NRX285" s="40" t="s">
        <v>14</v>
      </c>
      <c r="NRY285" s="40" t="s">
        <v>21</v>
      </c>
      <c r="NRZ285" s="41" t="s">
        <v>28</v>
      </c>
      <c r="NSA285" s="1"/>
      <c r="NSB285" s="1"/>
      <c r="NSC285" s="40">
        <f t="shared" ref="NSC285" si="1218">NRV285-NRU285</f>
        <v>37</v>
      </c>
      <c r="NSD285" s="40" t="str">
        <f t="shared" ref="NSD285" si="1219">IF(NSC285&lt;90,"U","A")</f>
        <v>U</v>
      </c>
      <c r="NSE285" s="1"/>
      <c r="NSF285" s="42">
        <v>-110</v>
      </c>
      <c r="NSG285" s="40">
        <v>3</v>
      </c>
      <c r="NSH285" s="40">
        <v>1988</v>
      </c>
      <c r="NSI285" s="40">
        <v>0</v>
      </c>
      <c r="NSJ285" s="46" t="s">
        <v>1001</v>
      </c>
      <c r="NSK285" s="4">
        <v>32288</v>
      </c>
      <c r="NSL285" s="4">
        <v>32325</v>
      </c>
      <c r="NSM285" s="39" t="s">
        <v>1024</v>
      </c>
      <c r="NSN285" s="40" t="s">
        <v>14</v>
      </c>
      <c r="NSO285" s="40" t="s">
        <v>21</v>
      </c>
      <c r="NSP285" s="41" t="s">
        <v>28</v>
      </c>
      <c r="NSQ285" s="1"/>
      <c r="NSR285" s="1"/>
      <c r="NSS285" s="40">
        <f t="shared" ref="NSS285" si="1220">NSL285-NSK285</f>
        <v>37</v>
      </c>
      <c r="NST285" s="40" t="str">
        <f t="shared" ref="NST285" si="1221">IF(NSS285&lt;90,"U","A")</f>
        <v>U</v>
      </c>
      <c r="NSU285" s="1"/>
      <c r="NSV285" s="42">
        <v>-110</v>
      </c>
      <c r="NSW285" s="40">
        <v>3</v>
      </c>
      <c r="NSX285" s="40">
        <v>1988</v>
      </c>
      <c r="NSY285" s="40">
        <v>0</v>
      </c>
      <c r="NSZ285" s="46" t="s">
        <v>1001</v>
      </c>
      <c r="NTA285" s="4">
        <v>32288</v>
      </c>
      <c r="NTB285" s="4">
        <v>32325</v>
      </c>
      <c r="NTC285" s="39" t="s">
        <v>1024</v>
      </c>
      <c r="NTD285" s="40" t="s">
        <v>14</v>
      </c>
      <c r="NTE285" s="40" t="s">
        <v>21</v>
      </c>
      <c r="NTF285" s="41" t="s">
        <v>28</v>
      </c>
      <c r="NTG285" s="1"/>
      <c r="NTH285" s="1"/>
      <c r="NTI285" s="40">
        <f t="shared" ref="NTI285" si="1222">NTB285-NTA285</f>
        <v>37</v>
      </c>
      <c r="NTJ285" s="40" t="str">
        <f t="shared" ref="NTJ285" si="1223">IF(NTI285&lt;90,"U","A")</f>
        <v>U</v>
      </c>
      <c r="NTK285" s="1"/>
      <c r="NTL285" s="42">
        <v>-110</v>
      </c>
      <c r="NTM285" s="40">
        <v>3</v>
      </c>
      <c r="NTN285" s="40">
        <v>1988</v>
      </c>
      <c r="NTO285" s="40">
        <v>0</v>
      </c>
      <c r="NTP285" s="46" t="s">
        <v>1001</v>
      </c>
      <c r="NTQ285" s="4">
        <v>32288</v>
      </c>
      <c r="NTR285" s="4">
        <v>32325</v>
      </c>
      <c r="NTS285" s="39" t="s">
        <v>1024</v>
      </c>
      <c r="NTT285" s="40" t="s">
        <v>14</v>
      </c>
      <c r="NTU285" s="40" t="s">
        <v>21</v>
      </c>
      <c r="NTV285" s="41" t="s">
        <v>28</v>
      </c>
      <c r="NTW285" s="1"/>
      <c r="NTX285" s="1"/>
      <c r="NTY285" s="40">
        <f t="shared" ref="NTY285" si="1224">NTR285-NTQ285</f>
        <v>37</v>
      </c>
      <c r="NTZ285" s="40" t="str">
        <f t="shared" ref="NTZ285" si="1225">IF(NTY285&lt;90,"U","A")</f>
        <v>U</v>
      </c>
      <c r="NUA285" s="1"/>
      <c r="NUB285" s="42">
        <v>-110</v>
      </c>
      <c r="NUC285" s="40">
        <v>3</v>
      </c>
      <c r="NUD285" s="40">
        <v>1988</v>
      </c>
      <c r="NUE285" s="40">
        <v>0</v>
      </c>
      <c r="NUF285" s="46" t="s">
        <v>1001</v>
      </c>
      <c r="NUG285" s="4">
        <v>32288</v>
      </c>
      <c r="NUH285" s="4">
        <v>32325</v>
      </c>
      <c r="NUI285" s="39" t="s">
        <v>1024</v>
      </c>
      <c r="NUJ285" s="40" t="s">
        <v>14</v>
      </c>
      <c r="NUK285" s="40" t="s">
        <v>21</v>
      </c>
      <c r="NUL285" s="41" t="s">
        <v>28</v>
      </c>
      <c r="NUM285" s="1"/>
      <c r="NUN285" s="1"/>
      <c r="NUO285" s="40">
        <f t="shared" ref="NUO285" si="1226">NUH285-NUG285</f>
        <v>37</v>
      </c>
      <c r="NUP285" s="40" t="str">
        <f t="shared" ref="NUP285" si="1227">IF(NUO285&lt;90,"U","A")</f>
        <v>U</v>
      </c>
      <c r="NUQ285" s="1"/>
      <c r="NUR285" s="42">
        <v>-110</v>
      </c>
      <c r="NUS285" s="40">
        <v>3</v>
      </c>
      <c r="NUT285" s="40">
        <v>1988</v>
      </c>
      <c r="NUU285" s="40">
        <v>0</v>
      </c>
      <c r="NUV285" s="46" t="s">
        <v>1001</v>
      </c>
      <c r="NUW285" s="4">
        <v>32288</v>
      </c>
      <c r="NUX285" s="4">
        <v>32325</v>
      </c>
      <c r="NUY285" s="39" t="s">
        <v>1024</v>
      </c>
      <c r="NUZ285" s="40" t="s">
        <v>14</v>
      </c>
      <c r="NVA285" s="40" t="s">
        <v>21</v>
      </c>
      <c r="NVB285" s="41" t="s">
        <v>28</v>
      </c>
      <c r="NVC285" s="1"/>
      <c r="NVD285" s="1"/>
      <c r="NVE285" s="40">
        <f t="shared" ref="NVE285" si="1228">NUX285-NUW285</f>
        <v>37</v>
      </c>
      <c r="NVF285" s="40" t="str">
        <f t="shared" ref="NVF285" si="1229">IF(NVE285&lt;90,"U","A")</f>
        <v>U</v>
      </c>
      <c r="NVG285" s="1"/>
      <c r="NVH285" s="42">
        <v>-110</v>
      </c>
      <c r="NVI285" s="40">
        <v>3</v>
      </c>
      <c r="NVJ285" s="40">
        <v>1988</v>
      </c>
      <c r="NVK285" s="40">
        <v>0</v>
      </c>
      <c r="NVL285" s="46" t="s">
        <v>1001</v>
      </c>
      <c r="NVM285" s="4">
        <v>32288</v>
      </c>
      <c r="NVN285" s="4">
        <v>32325</v>
      </c>
      <c r="NVO285" s="39" t="s">
        <v>1024</v>
      </c>
      <c r="NVP285" s="40" t="s">
        <v>14</v>
      </c>
      <c r="NVQ285" s="40" t="s">
        <v>21</v>
      </c>
      <c r="NVR285" s="41" t="s">
        <v>28</v>
      </c>
      <c r="NVS285" s="1"/>
      <c r="NVT285" s="1"/>
      <c r="NVU285" s="40">
        <f t="shared" ref="NVU285" si="1230">NVN285-NVM285</f>
        <v>37</v>
      </c>
      <c r="NVV285" s="40" t="str">
        <f t="shared" ref="NVV285" si="1231">IF(NVU285&lt;90,"U","A")</f>
        <v>U</v>
      </c>
      <c r="NVW285" s="1"/>
      <c r="NVX285" s="42">
        <v>-110</v>
      </c>
      <c r="NVY285" s="40">
        <v>3</v>
      </c>
      <c r="NVZ285" s="40">
        <v>1988</v>
      </c>
      <c r="NWA285" s="40">
        <v>0</v>
      </c>
      <c r="NWB285" s="46" t="s">
        <v>1001</v>
      </c>
      <c r="NWC285" s="4">
        <v>32288</v>
      </c>
      <c r="NWD285" s="4">
        <v>32325</v>
      </c>
      <c r="NWE285" s="39" t="s">
        <v>1024</v>
      </c>
      <c r="NWF285" s="40" t="s">
        <v>14</v>
      </c>
      <c r="NWG285" s="40" t="s">
        <v>21</v>
      </c>
      <c r="NWH285" s="41" t="s">
        <v>28</v>
      </c>
      <c r="NWI285" s="1"/>
      <c r="NWJ285" s="1"/>
      <c r="NWK285" s="40">
        <f t="shared" ref="NWK285" si="1232">NWD285-NWC285</f>
        <v>37</v>
      </c>
      <c r="NWL285" s="40" t="str">
        <f t="shared" ref="NWL285" si="1233">IF(NWK285&lt;90,"U","A")</f>
        <v>U</v>
      </c>
      <c r="NWM285" s="1"/>
      <c r="NWN285" s="42">
        <v>-110</v>
      </c>
      <c r="NWO285" s="40">
        <v>3</v>
      </c>
      <c r="NWP285" s="40">
        <v>1988</v>
      </c>
      <c r="NWQ285" s="40">
        <v>0</v>
      </c>
      <c r="NWR285" s="46" t="s">
        <v>1001</v>
      </c>
      <c r="NWS285" s="4">
        <v>32288</v>
      </c>
      <c r="NWT285" s="4">
        <v>32325</v>
      </c>
      <c r="NWU285" s="39" t="s">
        <v>1024</v>
      </c>
      <c r="NWV285" s="40" t="s">
        <v>14</v>
      </c>
      <c r="NWW285" s="40" t="s">
        <v>21</v>
      </c>
      <c r="NWX285" s="41" t="s">
        <v>28</v>
      </c>
      <c r="NWY285" s="1"/>
      <c r="NWZ285" s="1"/>
      <c r="NXA285" s="40">
        <f t="shared" ref="NXA285" si="1234">NWT285-NWS285</f>
        <v>37</v>
      </c>
      <c r="NXB285" s="40" t="str">
        <f t="shared" ref="NXB285" si="1235">IF(NXA285&lt;90,"U","A")</f>
        <v>U</v>
      </c>
      <c r="NXC285" s="1"/>
      <c r="NXD285" s="42">
        <v>-110</v>
      </c>
      <c r="NXE285" s="40">
        <v>3</v>
      </c>
      <c r="NXF285" s="40">
        <v>1988</v>
      </c>
      <c r="NXG285" s="40">
        <v>0</v>
      </c>
      <c r="NXH285" s="46" t="s">
        <v>1001</v>
      </c>
      <c r="NXI285" s="4">
        <v>32288</v>
      </c>
      <c r="NXJ285" s="4">
        <v>32325</v>
      </c>
      <c r="NXK285" s="39" t="s">
        <v>1024</v>
      </c>
      <c r="NXL285" s="40" t="s">
        <v>14</v>
      </c>
      <c r="NXM285" s="40" t="s">
        <v>21</v>
      </c>
      <c r="NXN285" s="41" t="s">
        <v>28</v>
      </c>
      <c r="NXO285" s="1"/>
      <c r="NXP285" s="1"/>
      <c r="NXQ285" s="40">
        <f t="shared" ref="NXQ285" si="1236">NXJ285-NXI285</f>
        <v>37</v>
      </c>
      <c r="NXR285" s="40" t="str">
        <f t="shared" ref="NXR285" si="1237">IF(NXQ285&lt;90,"U","A")</f>
        <v>U</v>
      </c>
      <c r="NXS285" s="1"/>
      <c r="NXT285" s="42">
        <v>-110</v>
      </c>
      <c r="NXU285" s="40">
        <v>3</v>
      </c>
      <c r="NXV285" s="40">
        <v>1988</v>
      </c>
      <c r="NXW285" s="40">
        <v>0</v>
      </c>
      <c r="NXX285" s="46" t="s">
        <v>1001</v>
      </c>
      <c r="NXY285" s="4">
        <v>32288</v>
      </c>
      <c r="NXZ285" s="4">
        <v>32325</v>
      </c>
      <c r="NYA285" s="39" t="s">
        <v>1024</v>
      </c>
      <c r="NYB285" s="40" t="s">
        <v>14</v>
      </c>
      <c r="NYC285" s="40" t="s">
        <v>21</v>
      </c>
      <c r="NYD285" s="41" t="s">
        <v>28</v>
      </c>
      <c r="NYE285" s="1"/>
      <c r="NYF285" s="1"/>
      <c r="NYG285" s="40">
        <f t="shared" ref="NYG285" si="1238">NXZ285-NXY285</f>
        <v>37</v>
      </c>
      <c r="NYH285" s="40" t="str">
        <f t="shared" ref="NYH285" si="1239">IF(NYG285&lt;90,"U","A")</f>
        <v>U</v>
      </c>
      <c r="NYI285" s="1"/>
      <c r="NYJ285" s="42">
        <v>-110</v>
      </c>
      <c r="NYK285" s="40">
        <v>3</v>
      </c>
      <c r="NYL285" s="40">
        <v>1988</v>
      </c>
      <c r="NYM285" s="40">
        <v>0</v>
      </c>
      <c r="NYN285" s="46" t="s">
        <v>1001</v>
      </c>
      <c r="NYO285" s="4">
        <v>32288</v>
      </c>
      <c r="NYP285" s="4">
        <v>32325</v>
      </c>
      <c r="NYQ285" s="39" t="s">
        <v>1024</v>
      </c>
      <c r="NYR285" s="40" t="s">
        <v>14</v>
      </c>
      <c r="NYS285" s="40" t="s">
        <v>21</v>
      </c>
      <c r="NYT285" s="41" t="s">
        <v>28</v>
      </c>
      <c r="NYU285" s="1"/>
      <c r="NYV285" s="1"/>
      <c r="NYW285" s="40">
        <f t="shared" ref="NYW285" si="1240">NYP285-NYO285</f>
        <v>37</v>
      </c>
      <c r="NYX285" s="40" t="str">
        <f t="shared" ref="NYX285" si="1241">IF(NYW285&lt;90,"U","A")</f>
        <v>U</v>
      </c>
      <c r="NYY285" s="1"/>
      <c r="NYZ285" s="42">
        <v>-110</v>
      </c>
      <c r="NZA285" s="40">
        <v>3</v>
      </c>
      <c r="NZB285" s="40">
        <v>1988</v>
      </c>
      <c r="NZC285" s="40">
        <v>0</v>
      </c>
      <c r="NZD285" s="46" t="s">
        <v>1001</v>
      </c>
      <c r="NZE285" s="4">
        <v>32288</v>
      </c>
      <c r="NZF285" s="4">
        <v>32325</v>
      </c>
      <c r="NZG285" s="39" t="s">
        <v>1024</v>
      </c>
      <c r="NZH285" s="40" t="s">
        <v>14</v>
      </c>
      <c r="NZI285" s="40" t="s">
        <v>21</v>
      </c>
      <c r="NZJ285" s="41" t="s">
        <v>28</v>
      </c>
      <c r="NZK285" s="1"/>
      <c r="NZL285" s="1"/>
      <c r="NZM285" s="40">
        <f t="shared" ref="NZM285" si="1242">NZF285-NZE285</f>
        <v>37</v>
      </c>
      <c r="NZN285" s="40" t="str">
        <f t="shared" ref="NZN285" si="1243">IF(NZM285&lt;90,"U","A")</f>
        <v>U</v>
      </c>
      <c r="NZO285" s="1"/>
      <c r="NZP285" s="42">
        <v>-110</v>
      </c>
      <c r="NZQ285" s="40">
        <v>3</v>
      </c>
      <c r="NZR285" s="40">
        <v>1988</v>
      </c>
      <c r="NZS285" s="40">
        <v>0</v>
      </c>
      <c r="NZT285" s="46" t="s">
        <v>1001</v>
      </c>
      <c r="NZU285" s="4">
        <v>32288</v>
      </c>
      <c r="NZV285" s="4">
        <v>32325</v>
      </c>
      <c r="NZW285" s="39" t="s">
        <v>1024</v>
      </c>
      <c r="NZX285" s="40" t="s">
        <v>14</v>
      </c>
      <c r="NZY285" s="40" t="s">
        <v>21</v>
      </c>
      <c r="NZZ285" s="41" t="s">
        <v>28</v>
      </c>
      <c r="OAA285" s="1"/>
      <c r="OAB285" s="1"/>
      <c r="OAC285" s="40">
        <f t="shared" ref="OAC285" si="1244">NZV285-NZU285</f>
        <v>37</v>
      </c>
      <c r="OAD285" s="40" t="str">
        <f t="shared" ref="OAD285" si="1245">IF(OAC285&lt;90,"U","A")</f>
        <v>U</v>
      </c>
      <c r="OAE285" s="1"/>
      <c r="OAF285" s="42">
        <v>-110</v>
      </c>
      <c r="OAG285" s="40">
        <v>3</v>
      </c>
      <c r="OAH285" s="40">
        <v>1988</v>
      </c>
      <c r="OAI285" s="40">
        <v>0</v>
      </c>
      <c r="OAJ285" s="46" t="s">
        <v>1001</v>
      </c>
      <c r="OAK285" s="4">
        <v>32288</v>
      </c>
      <c r="OAL285" s="4">
        <v>32325</v>
      </c>
      <c r="OAM285" s="39" t="s">
        <v>1024</v>
      </c>
      <c r="OAN285" s="40" t="s">
        <v>14</v>
      </c>
      <c r="OAO285" s="40" t="s">
        <v>21</v>
      </c>
      <c r="OAP285" s="41" t="s">
        <v>28</v>
      </c>
      <c r="OAQ285" s="1"/>
      <c r="OAR285" s="1"/>
      <c r="OAS285" s="40">
        <f t="shared" ref="OAS285" si="1246">OAL285-OAK285</f>
        <v>37</v>
      </c>
      <c r="OAT285" s="40" t="str">
        <f t="shared" ref="OAT285" si="1247">IF(OAS285&lt;90,"U","A")</f>
        <v>U</v>
      </c>
      <c r="OAU285" s="1"/>
      <c r="OAV285" s="42">
        <v>-110</v>
      </c>
      <c r="OAW285" s="40">
        <v>3</v>
      </c>
      <c r="OAX285" s="40">
        <v>1988</v>
      </c>
      <c r="OAY285" s="40">
        <v>0</v>
      </c>
      <c r="OAZ285" s="46" t="s">
        <v>1001</v>
      </c>
      <c r="OBA285" s="4">
        <v>32288</v>
      </c>
      <c r="OBB285" s="4">
        <v>32325</v>
      </c>
      <c r="OBC285" s="39" t="s">
        <v>1024</v>
      </c>
      <c r="OBD285" s="40" t="s">
        <v>14</v>
      </c>
      <c r="OBE285" s="40" t="s">
        <v>21</v>
      </c>
      <c r="OBF285" s="41" t="s">
        <v>28</v>
      </c>
      <c r="OBG285" s="1"/>
      <c r="OBH285" s="1"/>
      <c r="OBI285" s="40">
        <f t="shared" ref="OBI285" si="1248">OBB285-OBA285</f>
        <v>37</v>
      </c>
      <c r="OBJ285" s="40" t="str">
        <f t="shared" ref="OBJ285" si="1249">IF(OBI285&lt;90,"U","A")</f>
        <v>U</v>
      </c>
      <c r="OBK285" s="1"/>
      <c r="OBL285" s="42">
        <v>-110</v>
      </c>
      <c r="OBM285" s="40">
        <v>3</v>
      </c>
      <c r="OBN285" s="40">
        <v>1988</v>
      </c>
      <c r="OBO285" s="40">
        <v>0</v>
      </c>
      <c r="OBP285" s="46" t="s">
        <v>1001</v>
      </c>
      <c r="OBQ285" s="4">
        <v>32288</v>
      </c>
      <c r="OBR285" s="4">
        <v>32325</v>
      </c>
      <c r="OBS285" s="39" t="s">
        <v>1024</v>
      </c>
      <c r="OBT285" s="40" t="s">
        <v>14</v>
      </c>
      <c r="OBU285" s="40" t="s">
        <v>21</v>
      </c>
      <c r="OBV285" s="41" t="s">
        <v>28</v>
      </c>
      <c r="OBW285" s="1"/>
      <c r="OBX285" s="1"/>
      <c r="OBY285" s="40">
        <f t="shared" ref="OBY285" si="1250">OBR285-OBQ285</f>
        <v>37</v>
      </c>
      <c r="OBZ285" s="40" t="str">
        <f t="shared" ref="OBZ285" si="1251">IF(OBY285&lt;90,"U","A")</f>
        <v>U</v>
      </c>
      <c r="OCA285" s="1"/>
      <c r="OCB285" s="42">
        <v>-110</v>
      </c>
      <c r="OCC285" s="40">
        <v>3</v>
      </c>
      <c r="OCD285" s="40">
        <v>1988</v>
      </c>
      <c r="OCE285" s="40">
        <v>0</v>
      </c>
      <c r="OCF285" s="46" t="s">
        <v>1001</v>
      </c>
      <c r="OCG285" s="4">
        <v>32288</v>
      </c>
      <c r="OCH285" s="4">
        <v>32325</v>
      </c>
      <c r="OCI285" s="39" t="s">
        <v>1024</v>
      </c>
      <c r="OCJ285" s="40" t="s">
        <v>14</v>
      </c>
      <c r="OCK285" s="40" t="s">
        <v>21</v>
      </c>
      <c r="OCL285" s="41" t="s">
        <v>28</v>
      </c>
      <c r="OCM285" s="1"/>
      <c r="OCN285" s="1"/>
      <c r="OCO285" s="40">
        <f t="shared" ref="OCO285" si="1252">OCH285-OCG285</f>
        <v>37</v>
      </c>
      <c r="OCP285" s="40" t="str">
        <f t="shared" ref="OCP285" si="1253">IF(OCO285&lt;90,"U","A")</f>
        <v>U</v>
      </c>
      <c r="OCQ285" s="1"/>
      <c r="OCR285" s="42">
        <v>-110</v>
      </c>
      <c r="OCS285" s="40">
        <v>3</v>
      </c>
      <c r="OCT285" s="40">
        <v>1988</v>
      </c>
      <c r="OCU285" s="40">
        <v>0</v>
      </c>
      <c r="OCV285" s="46" t="s">
        <v>1001</v>
      </c>
      <c r="OCW285" s="4">
        <v>32288</v>
      </c>
      <c r="OCX285" s="4">
        <v>32325</v>
      </c>
      <c r="OCY285" s="39" t="s">
        <v>1024</v>
      </c>
      <c r="OCZ285" s="40" t="s">
        <v>14</v>
      </c>
      <c r="ODA285" s="40" t="s">
        <v>21</v>
      </c>
      <c r="ODB285" s="41" t="s">
        <v>28</v>
      </c>
      <c r="ODC285" s="1"/>
      <c r="ODD285" s="1"/>
      <c r="ODE285" s="40">
        <f t="shared" ref="ODE285" si="1254">OCX285-OCW285</f>
        <v>37</v>
      </c>
      <c r="ODF285" s="40" t="str">
        <f t="shared" ref="ODF285" si="1255">IF(ODE285&lt;90,"U","A")</f>
        <v>U</v>
      </c>
      <c r="ODG285" s="1"/>
      <c r="ODH285" s="42">
        <v>-110</v>
      </c>
      <c r="ODI285" s="40">
        <v>3</v>
      </c>
      <c r="ODJ285" s="40">
        <v>1988</v>
      </c>
      <c r="ODK285" s="40">
        <v>0</v>
      </c>
      <c r="ODL285" s="46" t="s">
        <v>1001</v>
      </c>
      <c r="ODM285" s="4">
        <v>32288</v>
      </c>
      <c r="ODN285" s="4">
        <v>32325</v>
      </c>
      <c r="ODO285" s="39" t="s">
        <v>1024</v>
      </c>
      <c r="ODP285" s="40" t="s">
        <v>14</v>
      </c>
      <c r="ODQ285" s="40" t="s">
        <v>21</v>
      </c>
      <c r="ODR285" s="41" t="s">
        <v>28</v>
      </c>
      <c r="ODS285" s="1"/>
      <c r="ODT285" s="1"/>
      <c r="ODU285" s="40">
        <f t="shared" ref="ODU285" si="1256">ODN285-ODM285</f>
        <v>37</v>
      </c>
      <c r="ODV285" s="40" t="str">
        <f t="shared" ref="ODV285" si="1257">IF(ODU285&lt;90,"U","A")</f>
        <v>U</v>
      </c>
      <c r="ODW285" s="1"/>
      <c r="ODX285" s="42">
        <v>-110</v>
      </c>
      <c r="ODY285" s="40">
        <v>3</v>
      </c>
      <c r="ODZ285" s="40">
        <v>1988</v>
      </c>
      <c r="OEA285" s="40">
        <v>0</v>
      </c>
      <c r="OEB285" s="46" t="s">
        <v>1001</v>
      </c>
      <c r="OEC285" s="4">
        <v>32288</v>
      </c>
      <c r="OED285" s="4">
        <v>32325</v>
      </c>
      <c r="OEE285" s="39" t="s">
        <v>1024</v>
      </c>
      <c r="OEF285" s="40" t="s">
        <v>14</v>
      </c>
      <c r="OEG285" s="40" t="s">
        <v>21</v>
      </c>
      <c r="OEH285" s="41" t="s">
        <v>28</v>
      </c>
      <c r="OEI285" s="1"/>
      <c r="OEJ285" s="1"/>
      <c r="OEK285" s="40">
        <f t="shared" ref="OEK285" si="1258">OED285-OEC285</f>
        <v>37</v>
      </c>
      <c r="OEL285" s="40" t="str">
        <f t="shared" ref="OEL285" si="1259">IF(OEK285&lt;90,"U","A")</f>
        <v>U</v>
      </c>
      <c r="OEM285" s="1"/>
      <c r="OEN285" s="42">
        <v>-110</v>
      </c>
      <c r="OEO285" s="40">
        <v>3</v>
      </c>
      <c r="OEP285" s="40">
        <v>1988</v>
      </c>
      <c r="OEQ285" s="40">
        <v>0</v>
      </c>
      <c r="OER285" s="46" t="s">
        <v>1001</v>
      </c>
      <c r="OES285" s="4">
        <v>32288</v>
      </c>
      <c r="OET285" s="4">
        <v>32325</v>
      </c>
      <c r="OEU285" s="39" t="s">
        <v>1024</v>
      </c>
      <c r="OEV285" s="40" t="s">
        <v>14</v>
      </c>
      <c r="OEW285" s="40" t="s">
        <v>21</v>
      </c>
      <c r="OEX285" s="41" t="s">
        <v>28</v>
      </c>
      <c r="OEY285" s="1"/>
      <c r="OEZ285" s="1"/>
      <c r="OFA285" s="40">
        <f t="shared" ref="OFA285" si="1260">OET285-OES285</f>
        <v>37</v>
      </c>
      <c r="OFB285" s="40" t="str">
        <f t="shared" ref="OFB285" si="1261">IF(OFA285&lt;90,"U","A")</f>
        <v>U</v>
      </c>
      <c r="OFC285" s="1"/>
      <c r="OFD285" s="42">
        <v>-110</v>
      </c>
      <c r="OFE285" s="40">
        <v>3</v>
      </c>
      <c r="OFF285" s="40">
        <v>1988</v>
      </c>
      <c r="OFG285" s="40">
        <v>0</v>
      </c>
      <c r="OFH285" s="46" t="s">
        <v>1001</v>
      </c>
      <c r="OFI285" s="4">
        <v>32288</v>
      </c>
      <c r="OFJ285" s="4">
        <v>32325</v>
      </c>
      <c r="OFK285" s="39" t="s">
        <v>1024</v>
      </c>
      <c r="OFL285" s="40" t="s">
        <v>14</v>
      </c>
      <c r="OFM285" s="40" t="s">
        <v>21</v>
      </c>
      <c r="OFN285" s="41" t="s">
        <v>28</v>
      </c>
      <c r="OFO285" s="1"/>
      <c r="OFP285" s="1"/>
      <c r="OFQ285" s="40">
        <f t="shared" ref="OFQ285" si="1262">OFJ285-OFI285</f>
        <v>37</v>
      </c>
      <c r="OFR285" s="40" t="str">
        <f t="shared" ref="OFR285" si="1263">IF(OFQ285&lt;90,"U","A")</f>
        <v>U</v>
      </c>
      <c r="OFS285" s="1"/>
      <c r="OFT285" s="42">
        <v>-110</v>
      </c>
      <c r="OFU285" s="40">
        <v>3</v>
      </c>
      <c r="OFV285" s="40">
        <v>1988</v>
      </c>
      <c r="OFW285" s="40">
        <v>0</v>
      </c>
      <c r="OFX285" s="46" t="s">
        <v>1001</v>
      </c>
      <c r="OFY285" s="4">
        <v>32288</v>
      </c>
      <c r="OFZ285" s="4">
        <v>32325</v>
      </c>
      <c r="OGA285" s="39" t="s">
        <v>1024</v>
      </c>
      <c r="OGB285" s="40" t="s">
        <v>14</v>
      </c>
      <c r="OGC285" s="40" t="s">
        <v>21</v>
      </c>
      <c r="OGD285" s="41" t="s">
        <v>28</v>
      </c>
      <c r="OGE285" s="1"/>
      <c r="OGF285" s="1"/>
      <c r="OGG285" s="40">
        <f t="shared" ref="OGG285" si="1264">OFZ285-OFY285</f>
        <v>37</v>
      </c>
      <c r="OGH285" s="40" t="str">
        <f t="shared" ref="OGH285" si="1265">IF(OGG285&lt;90,"U","A")</f>
        <v>U</v>
      </c>
      <c r="OGI285" s="1"/>
      <c r="OGJ285" s="42">
        <v>-110</v>
      </c>
      <c r="OGK285" s="40">
        <v>3</v>
      </c>
      <c r="OGL285" s="40">
        <v>1988</v>
      </c>
      <c r="OGM285" s="40">
        <v>0</v>
      </c>
      <c r="OGN285" s="46" t="s">
        <v>1001</v>
      </c>
      <c r="OGO285" s="4">
        <v>32288</v>
      </c>
      <c r="OGP285" s="4">
        <v>32325</v>
      </c>
      <c r="OGQ285" s="39" t="s">
        <v>1024</v>
      </c>
      <c r="OGR285" s="40" t="s">
        <v>14</v>
      </c>
      <c r="OGS285" s="40" t="s">
        <v>21</v>
      </c>
      <c r="OGT285" s="41" t="s">
        <v>28</v>
      </c>
      <c r="OGU285" s="1"/>
      <c r="OGV285" s="1"/>
      <c r="OGW285" s="40">
        <f t="shared" ref="OGW285" si="1266">OGP285-OGO285</f>
        <v>37</v>
      </c>
      <c r="OGX285" s="40" t="str">
        <f t="shared" ref="OGX285" si="1267">IF(OGW285&lt;90,"U","A")</f>
        <v>U</v>
      </c>
      <c r="OGY285" s="1"/>
      <c r="OGZ285" s="42">
        <v>-110</v>
      </c>
      <c r="OHA285" s="40">
        <v>3</v>
      </c>
      <c r="OHB285" s="40">
        <v>1988</v>
      </c>
      <c r="OHC285" s="40">
        <v>0</v>
      </c>
      <c r="OHD285" s="46" t="s">
        <v>1001</v>
      </c>
      <c r="OHE285" s="4">
        <v>32288</v>
      </c>
      <c r="OHF285" s="4">
        <v>32325</v>
      </c>
      <c r="OHG285" s="39" t="s">
        <v>1024</v>
      </c>
      <c r="OHH285" s="40" t="s">
        <v>14</v>
      </c>
      <c r="OHI285" s="40" t="s">
        <v>21</v>
      </c>
      <c r="OHJ285" s="41" t="s">
        <v>28</v>
      </c>
      <c r="OHK285" s="1"/>
      <c r="OHL285" s="1"/>
      <c r="OHM285" s="40">
        <f t="shared" ref="OHM285" si="1268">OHF285-OHE285</f>
        <v>37</v>
      </c>
      <c r="OHN285" s="40" t="str">
        <f t="shared" ref="OHN285" si="1269">IF(OHM285&lt;90,"U","A")</f>
        <v>U</v>
      </c>
      <c r="OHO285" s="1"/>
      <c r="OHP285" s="42">
        <v>-110</v>
      </c>
      <c r="OHQ285" s="40">
        <v>3</v>
      </c>
      <c r="OHR285" s="40">
        <v>1988</v>
      </c>
      <c r="OHS285" s="40">
        <v>0</v>
      </c>
      <c r="OHT285" s="46" t="s">
        <v>1001</v>
      </c>
      <c r="OHU285" s="4">
        <v>32288</v>
      </c>
      <c r="OHV285" s="4">
        <v>32325</v>
      </c>
      <c r="OHW285" s="39" t="s">
        <v>1024</v>
      </c>
      <c r="OHX285" s="40" t="s">
        <v>14</v>
      </c>
      <c r="OHY285" s="40" t="s">
        <v>21</v>
      </c>
      <c r="OHZ285" s="41" t="s">
        <v>28</v>
      </c>
      <c r="OIA285" s="1"/>
      <c r="OIB285" s="1"/>
      <c r="OIC285" s="40">
        <f t="shared" ref="OIC285" si="1270">OHV285-OHU285</f>
        <v>37</v>
      </c>
      <c r="OID285" s="40" t="str">
        <f t="shared" ref="OID285" si="1271">IF(OIC285&lt;90,"U","A")</f>
        <v>U</v>
      </c>
      <c r="OIE285" s="1"/>
      <c r="OIF285" s="42">
        <v>-110</v>
      </c>
      <c r="OIG285" s="40">
        <v>3</v>
      </c>
      <c r="OIH285" s="40">
        <v>1988</v>
      </c>
      <c r="OII285" s="40">
        <v>0</v>
      </c>
      <c r="OIJ285" s="46" t="s">
        <v>1001</v>
      </c>
      <c r="OIK285" s="4">
        <v>32288</v>
      </c>
      <c r="OIL285" s="4">
        <v>32325</v>
      </c>
      <c r="OIM285" s="39" t="s">
        <v>1024</v>
      </c>
      <c r="OIN285" s="40" t="s">
        <v>14</v>
      </c>
      <c r="OIO285" s="40" t="s">
        <v>21</v>
      </c>
      <c r="OIP285" s="41" t="s">
        <v>28</v>
      </c>
      <c r="OIQ285" s="1"/>
      <c r="OIR285" s="1"/>
      <c r="OIS285" s="40">
        <f t="shared" ref="OIS285" si="1272">OIL285-OIK285</f>
        <v>37</v>
      </c>
      <c r="OIT285" s="40" t="str">
        <f t="shared" ref="OIT285" si="1273">IF(OIS285&lt;90,"U","A")</f>
        <v>U</v>
      </c>
      <c r="OIU285" s="1"/>
      <c r="OIV285" s="42">
        <v>-110</v>
      </c>
      <c r="OIW285" s="40">
        <v>3</v>
      </c>
      <c r="OIX285" s="40">
        <v>1988</v>
      </c>
      <c r="OIY285" s="40">
        <v>0</v>
      </c>
      <c r="OIZ285" s="46" t="s">
        <v>1001</v>
      </c>
      <c r="OJA285" s="4">
        <v>32288</v>
      </c>
      <c r="OJB285" s="4">
        <v>32325</v>
      </c>
      <c r="OJC285" s="39" t="s">
        <v>1024</v>
      </c>
      <c r="OJD285" s="40" t="s">
        <v>14</v>
      </c>
      <c r="OJE285" s="40" t="s">
        <v>21</v>
      </c>
      <c r="OJF285" s="41" t="s">
        <v>28</v>
      </c>
      <c r="OJG285" s="1"/>
      <c r="OJH285" s="1"/>
      <c r="OJI285" s="40">
        <f t="shared" ref="OJI285" si="1274">OJB285-OJA285</f>
        <v>37</v>
      </c>
      <c r="OJJ285" s="40" t="str">
        <f t="shared" ref="OJJ285" si="1275">IF(OJI285&lt;90,"U","A")</f>
        <v>U</v>
      </c>
      <c r="OJK285" s="1"/>
      <c r="OJL285" s="42">
        <v>-110</v>
      </c>
      <c r="OJM285" s="40">
        <v>3</v>
      </c>
      <c r="OJN285" s="40">
        <v>1988</v>
      </c>
      <c r="OJO285" s="40">
        <v>0</v>
      </c>
      <c r="OJP285" s="46" t="s">
        <v>1001</v>
      </c>
      <c r="OJQ285" s="4">
        <v>32288</v>
      </c>
      <c r="OJR285" s="4">
        <v>32325</v>
      </c>
      <c r="OJS285" s="39" t="s">
        <v>1024</v>
      </c>
      <c r="OJT285" s="40" t="s">
        <v>14</v>
      </c>
      <c r="OJU285" s="40" t="s">
        <v>21</v>
      </c>
      <c r="OJV285" s="41" t="s">
        <v>28</v>
      </c>
      <c r="OJW285" s="1"/>
      <c r="OJX285" s="1"/>
      <c r="OJY285" s="40">
        <f t="shared" ref="OJY285" si="1276">OJR285-OJQ285</f>
        <v>37</v>
      </c>
      <c r="OJZ285" s="40" t="str">
        <f t="shared" ref="OJZ285" si="1277">IF(OJY285&lt;90,"U","A")</f>
        <v>U</v>
      </c>
      <c r="OKA285" s="1"/>
      <c r="OKB285" s="42">
        <v>-110</v>
      </c>
      <c r="OKC285" s="40">
        <v>3</v>
      </c>
      <c r="OKD285" s="40">
        <v>1988</v>
      </c>
      <c r="OKE285" s="40">
        <v>0</v>
      </c>
      <c r="OKF285" s="46" t="s">
        <v>1001</v>
      </c>
      <c r="OKG285" s="4">
        <v>32288</v>
      </c>
      <c r="OKH285" s="4">
        <v>32325</v>
      </c>
      <c r="OKI285" s="39" t="s">
        <v>1024</v>
      </c>
      <c r="OKJ285" s="40" t="s">
        <v>14</v>
      </c>
      <c r="OKK285" s="40" t="s">
        <v>21</v>
      </c>
      <c r="OKL285" s="41" t="s">
        <v>28</v>
      </c>
      <c r="OKM285" s="1"/>
      <c r="OKN285" s="1"/>
      <c r="OKO285" s="40">
        <f t="shared" ref="OKO285" si="1278">OKH285-OKG285</f>
        <v>37</v>
      </c>
      <c r="OKP285" s="40" t="str">
        <f t="shared" ref="OKP285" si="1279">IF(OKO285&lt;90,"U","A")</f>
        <v>U</v>
      </c>
      <c r="OKQ285" s="1"/>
      <c r="OKR285" s="42">
        <v>-110</v>
      </c>
      <c r="OKS285" s="40">
        <v>3</v>
      </c>
      <c r="OKT285" s="40">
        <v>1988</v>
      </c>
      <c r="OKU285" s="40">
        <v>0</v>
      </c>
      <c r="OKV285" s="46" t="s">
        <v>1001</v>
      </c>
      <c r="OKW285" s="4">
        <v>32288</v>
      </c>
      <c r="OKX285" s="4">
        <v>32325</v>
      </c>
      <c r="OKY285" s="39" t="s">
        <v>1024</v>
      </c>
      <c r="OKZ285" s="40" t="s">
        <v>14</v>
      </c>
      <c r="OLA285" s="40" t="s">
        <v>21</v>
      </c>
      <c r="OLB285" s="41" t="s">
        <v>28</v>
      </c>
      <c r="OLC285" s="1"/>
      <c r="OLD285" s="1"/>
      <c r="OLE285" s="40">
        <f t="shared" ref="OLE285" si="1280">OKX285-OKW285</f>
        <v>37</v>
      </c>
      <c r="OLF285" s="40" t="str">
        <f t="shared" ref="OLF285" si="1281">IF(OLE285&lt;90,"U","A")</f>
        <v>U</v>
      </c>
      <c r="OLG285" s="1"/>
      <c r="OLH285" s="42">
        <v>-110</v>
      </c>
      <c r="OLI285" s="40">
        <v>3</v>
      </c>
      <c r="OLJ285" s="40">
        <v>1988</v>
      </c>
      <c r="OLK285" s="40">
        <v>0</v>
      </c>
      <c r="OLL285" s="46" t="s">
        <v>1001</v>
      </c>
      <c r="OLM285" s="4">
        <v>32288</v>
      </c>
      <c r="OLN285" s="4">
        <v>32325</v>
      </c>
      <c r="OLO285" s="39" t="s">
        <v>1024</v>
      </c>
      <c r="OLP285" s="40" t="s">
        <v>14</v>
      </c>
      <c r="OLQ285" s="40" t="s">
        <v>21</v>
      </c>
      <c r="OLR285" s="41" t="s">
        <v>28</v>
      </c>
      <c r="OLS285" s="1"/>
      <c r="OLT285" s="1"/>
      <c r="OLU285" s="40">
        <f t="shared" ref="OLU285" si="1282">OLN285-OLM285</f>
        <v>37</v>
      </c>
      <c r="OLV285" s="40" t="str">
        <f t="shared" ref="OLV285" si="1283">IF(OLU285&lt;90,"U","A")</f>
        <v>U</v>
      </c>
      <c r="OLW285" s="1"/>
      <c r="OLX285" s="42">
        <v>-110</v>
      </c>
      <c r="OLY285" s="40">
        <v>3</v>
      </c>
      <c r="OLZ285" s="40">
        <v>1988</v>
      </c>
      <c r="OMA285" s="40">
        <v>0</v>
      </c>
      <c r="OMB285" s="46" t="s">
        <v>1001</v>
      </c>
      <c r="OMC285" s="4">
        <v>32288</v>
      </c>
      <c r="OMD285" s="4">
        <v>32325</v>
      </c>
      <c r="OME285" s="39" t="s">
        <v>1024</v>
      </c>
      <c r="OMF285" s="40" t="s">
        <v>14</v>
      </c>
      <c r="OMG285" s="40" t="s">
        <v>21</v>
      </c>
      <c r="OMH285" s="41" t="s">
        <v>28</v>
      </c>
      <c r="OMI285" s="1"/>
      <c r="OMJ285" s="1"/>
      <c r="OMK285" s="40">
        <f t="shared" ref="OMK285" si="1284">OMD285-OMC285</f>
        <v>37</v>
      </c>
      <c r="OML285" s="40" t="str">
        <f t="shared" ref="OML285" si="1285">IF(OMK285&lt;90,"U","A")</f>
        <v>U</v>
      </c>
      <c r="OMM285" s="1"/>
      <c r="OMN285" s="42">
        <v>-110</v>
      </c>
      <c r="OMO285" s="40">
        <v>3</v>
      </c>
      <c r="OMP285" s="40">
        <v>1988</v>
      </c>
      <c r="OMQ285" s="40">
        <v>0</v>
      </c>
      <c r="OMR285" s="46" t="s">
        <v>1001</v>
      </c>
      <c r="OMS285" s="4">
        <v>32288</v>
      </c>
      <c r="OMT285" s="4">
        <v>32325</v>
      </c>
      <c r="OMU285" s="39" t="s">
        <v>1024</v>
      </c>
      <c r="OMV285" s="40" t="s">
        <v>14</v>
      </c>
      <c r="OMW285" s="40" t="s">
        <v>21</v>
      </c>
      <c r="OMX285" s="41" t="s">
        <v>28</v>
      </c>
      <c r="OMY285" s="1"/>
      <c r="OMZ285" s="1"/>
      <c r="ONA285" s="40">
        <f t="shared" ref="ONA285" si="1286">OMT285-OMS285</f>
        <v>37</v>
      </c>
      <c r="ONB285" s="40" t="str">
        <f t="shared" ref="ONB285" si="1287">IF(ONA285&lt;90,"U","A")</f>
        <v>U</v>
      </c>
      <c r="ONC285" s="1"/>
      <c r="OND285" s="42">
        <v>-110</v>
      </c>
      <c r="ONE285" s="40">
        <v>3</v>
      </c>
      <c r="ONF285" s="40">
        <v>1988</v>
      </c>
      <c r="ONG285" s="40">
        <v>0</v>
      </c>
      <c r="ONH285" s="46" t="s">
        <v>1001</v>
      </c>
      <c r="ONI285" s="4">
        <v>32288</v>
      </c>
      <c r="ONJ285" s="4">
        <v>32325</v>
      </c>
      <c r="ONK285" s="39" t="s">
        <v>1024</v>
      </c>
      <c r="ONL285" s="40" t="s">
        <v>14</v>
      </c>
      <c r="ONM285" s="40" t="s">
        <v>21</v>
      </c>
      <c r="ONN285" s="41" t="s">
        <v>28</v>
      </c>
      <c r="ONO285" s="1"/>
      <c r="ONP285" s="1"/>
      <c r="ONQ285" s="40">
        <f t="shared" ref="ONQ285" si="1288">ONJ285-ONI285</f>
        <v>37</v>
      </c>
      <c r="ONR285" s="40" t="str">
        <f t="shared" ref="ONR285" si="1289">IF(ONQ285&lt;90,"U","A")</f>
        <v>U</v>
      </c>
      <c r="ONS285" s="1"/>
      <c r="ONT285" s="42">
        <v>-110</v>
      </c>
      <c r="ONU285" s="40">
        <v>3</v>
      </c>
      <c r="ONV285" s="40">
        <v>1988</v>
      </c>
      <c r="ONW285" s="40">
        <v>0</v>
      </c>
      <c r="ONX285" s="46" t="s">
        <v>1001</v>
      </c>
      <c r="ONY285" s="4">
        <v>32288</v>
      </c>
      <c r="ONZ285" s="4">
        <v>32325</v>
      </c>
      <c r="OOA285" s="39" t="s">
        <v>1024</v>
      </c>
      <c r="OOB285" s="40" t="s">
        <v>14</v>
      </c>
      <c r="OOC285" s="40" t="s">
        <v>21</v>
      </c>
      <c r="OOD285" s="41" t="s">
        <v>28</v>
      </c>
      <c r="OOE285" s="1"/>
      <c r="OOF285" s="1"/>
      <c r="OOG285" s="40">
        <f t="shared" ref="OOG285" si="1290">ONZ285-ONY285</f>
        <v>37</v>
      </c>
      <c r="OOH285" s="40" t="str">
        <f t="shared" ref="OOH285" si="1291">IF(OOG285&lt;90,"U","A")</f>
        <v>U</v>
      </c>
      <c r="OOI285" s="1"/>
      <c r="OOJ285" s="42">
        <v>-110</v>
      </c>
      <c r="OOK285" s="40">
        <v>3</v>
      </c>
      <c r="OOL285" s="40">
        <v>1988</v>
      </c>
      <c r="OOM285" s="40">
        <v>0</v>
      </c>
      <c r="OON285" s="46" t="s">
        <v>1001</v>
      </c>
      <c r="OOO285" s="4">
        <v>32288</v>
      </c>
      <c r="OOP285" s="4">
        <v>32325</v>
      </c>
      <c r="OOQ285" s="39" t="s">
        <v>1024</v>
      </c>
      <c r="OOR285" s="40" t="s">
        <v>14</v>
      </c>
      <c r="OOS285" s="40" t="s">
        <v>21</v>
      </c>
      <c r="OOT285" s="41" t="s">
        <v>28</v>
      </c>
      <c r="OOU285" s="1"/>
      <c r="OOV285" s="1"/>
      <c r="OOW285" s="40">
        <f t="shared" ref="OOW285" si="1292">OOP285-OOO285</f>
        <v>37</v>
      </c>
      <c r="OOX285" s="40" t="str">
        <f t="shared" ref="OOX285" si="1293">IF(OOW285&lt;90,"U","A")</f>
        <v>U</v>
      </c>
      <c r="OOY285" s="1"/>
      <c r="OOZ285" s="42">
        <v>-110</v>
      </c>
      <c r="OPA285" s="40">
        <v>3</v>
      </c>
      <c r="OPB285" s="40">
        <v>1988</v>
      </c>
      <c r="OPC285" s="40">
        <v>0</v>
      </c>
      <c r="OPD285" s="46" t="s">
        <v>1001</v>
      </c>
      <c r="OPE285" s="4">
        <v>32288</v>
      </c>
      <c r="OPF285" s="4">
        <v>32325</v>
      </c>
      <c r="OPG285" s="39" t="s">
        <v>1024</v>
      </c>
      <c r="OPH285" s="40" t="s">
        <v>14</v>
      </c>
      <c r="OPI285" s="40" t="s">
        <v>21</v>
      </c>
      <c r="OPJ285" s="41" t="s">
        <v>28</v>
      </c>
      <c r="OPK285" s="1"/>
      <c r="OPL285" s="1"/>
      <c r="OPM285" s="40">
        <f t="shared" ref="OPM285" si="1294">OPF285-OPE285</f>
        <v>37</v>
      </c>
      <c r="OPN285" s="40" t="str">
        <f t="shared" ref="OPN285" si="1295">IF(OPM285&lt;90,"U","A")</f>
        <v>U</v>
      </c>
      <c r="OPO285" s="1"/>
      <c r="OPP285" s="42">
        <v>-110</v>
      </c>
      <c r="OPQ285" s="40">
        <v>3</v>
      </c>
      <c r="OPR285" s="40">
        <v>1988</v>
      </c>
      <c r="OPS285" s="40">
        <v>0</v>
      </c>
      <c r="OPT285" s="46" t="s">
        <v>1001</v>
      </c>
      <c r="OPU285" s="4">
        <v>32288</v>
      </c>
      <c r="OPV285" s="4">
        <v>32325</v>
      </c>
      <c r="OPW285" s="39" t="s">
        <v>1024</v>
      </c>
      <c r="OPX285" s="40" t="s">
        <v>14</v>
      </c>
      <c r="OPY285" s="40" t="s">
        <v>21</v>
      </c>
      <c r="OPZ285" s="41" t="s">
        <v>28</v>
      </c>
      <c r="OQA285" s="1"/>
      <c r="OQB285" s="1"/>
      <c r="OQC285" s="40">
        <f t="shared" ref="OQC285" si="1296">OPV285-OPU285</f>
        <v>37</v>
      </c>
      <c r="OQD285" s="40" t="str">
        <f t="shared" ref="OQD285" si="1297">IF(OQC285&lt;90,"U","A")</f>
        <v>U</v>
      </c>
      <c r="OQE285" s="1"/>
      <c r="OQF285" s="42">
        <v>-110</v>
      </c>
      <c r="OQG285" s="40">
        <v>3</v>
      </c>
      <c r="OQH285" s="40">
        <v>1988</v>
      </c>
      <c r="OQI285" s="40">
        <v>0</v>
      </c>
      <c r="OQJ285" s="46" t="s">
        <v>1001</v>
      </c>
      <c r="OQK285" s="4">
        <v>32288</v>
      </c>
      <c r="OQL285" s="4">
        <v>32325</v>
      </c>
      <c r="OQM285" s="39" t="s">
        <v>1024</v>
      </c>
      <c r="OQN285" s="40" t="s">
        <v>14</v>
      </c>
      <c r="OQO285" s="40" t="s">
        <v>21</v>
      </c>
      <c r="OQP285" s="41" t="s">
        <v>28</v>
      </c>
      <c r="OQQ285" s="1"/>
      <c r="OQR285" s="1"/>
      <c r="OQS285" s="40">
        <f t="shared" ref="OQS285" si="1298">OQL285-OQK285</f>
        <v>37</v>
      </c>
      <c r="OQT285" s="40" t="str">
        <f t="shared" ref="OQT285" si="1299">IF(OQS285&lt;90,"U","A")</f>
        <v>U</v>
      </c>
      <c r="OQU285" s="1"/>
      <c r="OQV285" s="42">
        <v>-110</v>
      </c>
      <c r="OQW285" s="40">
        <v>3</v>
      </c>
      <c r="OQX285" s="40">
        <v>1988</v>
      </c>
      <c r="OQY285" s="40">
        <v>0</v>
      </c>
      <c r="OQZ285" s="46" t="s">
        <v>1001</v>
      </c>
      <c r="ORA285" s="4">
        <v>32288</v>
      </c>
      <c r="ORB285" s="4">
        <v>32325</v>
      </c>
      <c r="ORC285" s="39" t="s">
        <v>1024</v>
      </c>
      <c r="ORD285" s="40" t="s">
        <v>14</v>
      </c>
      <c r="ORE285" s="40" t="s">
        <v>21</v>
      </c>
      <c r="ORF285" s="41" t="s">
        <v>28</v>
      </c>
      <c r="ORG285" s="1"/>
      <c r="ORH285" s="1"/>
      <c r="ORI285" s="40">
        <f t="shared" ref="ORI285" si="1300">ORB285-ORA285</f>
        <v>37</v>
      </c>
      <c r="ORJ285" s="40" t="str">
        <f t="shared" ref="ORJ285" si="1301">IF(ORI285&lt;90,"U","A")</f>
        <v>U</v>
      </c>
      <c r="ORK285" s="1"/>
      <c r="ORL285" s="42">
        <v>-110</v>
      </c>
      <c r="ORM285" s="40">
        <v>3</v>
      </c>
      <c r="ORN285" s="40">
        <v>1988</v>
      </c>
      <c r="ORO285" s="40">
        <v>0</v>
      </c>
      <c r="ORP285" s="46" t="s">
        <v>1001</v>
      </c>
      <c r="ORQ285" s="4">
        <v>32288</v>
      </c>
      <c r="ORR285" s="4">
        <v>32325</v>
      </c>
      <c r="ORS285" s="39" t="s">
        <v>1024</v>
      </c>
      <c r="ORT285" s="40" t="s">
        <v>14</v>
      </c>
      <c r="ORU285" s="40" t="s">
        <v>21</v>
      </c>
      <c r="ORV285" s="41" t="s">
        <v>28</v>
      </c>
      <c r="ORW285" s="1"/>
      <c r="ORX285" s="1"/>
      <c r="ORY285" s="40">
        <f t="shared" ref="ORY285" si="1302">ORR285-ORQ285</f>
        <v>37</v>
      </c>
      <c r="ORZ285" s="40" t="str">
        <f t="shared" ref="ORZ285" si="1303">IF(ORY285&lt;90,"U","A")</f>
        <v>U</v>
      </c>
      <c r="OSA285" s="1"/>
      <c r="OSB285" s="42">
        <v>-110</v>
      </c>
      <c r="OSC285" s="40">
        <v>3</v>
      </c>
      <c r="OSD285" s="40">
        <v>1988</v>
      </c>
      <c r="OSE285" s="40">
        <v>0</v>
      </c>
      <c r="OSF285" s="46" t="s">
        <v>1001</v>
      </c>
      <c r="OSG285" s="4">
        <v>32288</v>
      </c>
      <c r="OSH285" s="4">
        <v>32325</v>
      </c>
      <c r="OSI285" s="39" t="s">
        <v>1024</v>
      </c>
      <c r="OSJ285" s="40" t="s">
        <v>14</v>
      </c>
      <c r="OSK285" s="40" t="s">
        <v>21</v>
      </c>
      <c r="OSL285" s="41" t="s">
        <v>28</v>
      </c>
      <c r="OSM285" s="1"/>
      <c r="OSN285" s="1"/>
      <c r="OSO285" s="40">
        <f t="shared" ref="OSO285" si="1304">OSH285-OSG285</f>
        <v>37</v>
      </c>
      <c r="OSP285" s="40" t="str">
        <f t="shared" ref="OSP285" si="1305">IF(OSO285&lt;90,"U","A")</f>
        <v>U</v>
      </c>
      <c r="OSQ285" s="1"/>
      <c r="OSR285" s="42">
        <v>-110</v>
      </c>
      <c r="OSS285" s="40">
        <v>3</v>
      </c>
      <c r="OST285" s="40">
        <v>1988</v>
      </c>
      <c r="OSU285" s="40">
        <v>0</v>
      </c>
      <c r="OSV285" s="46" t="s">
        <v>1001</v>
      </c>
      <c r="OSW285" s="4">
        <v>32288</v>
      </c>
      <c r="OSX285" s="4">
        <v>32325</v>
      </c>
      <c r="OSY285" s="39" t="s">
        <v>1024</v>
      </c>
      <c r="OSZ285" s="40" t="s">
        <v>14</v>
      </c>
      <c r="OTA285" s="40" t="s">
        <v>21</v>
      </c>
      <c r="OTB285" s="41" t="s">
        <v>28</v>
      </c>
      <c r="OTC285" s="1"/>
      <c r="OTD285" s="1"/>
      <c r="OTE285" s="40">
        <f t="shared" ref="OTE285" si="1306">OSX285-OSW285</f>
        <v>37</v>
      </c>
      <c r="OTF285" s="40" t="str">
        <f t="shared" ref="OTF285" si="1307">IF(OTE285&lt;90,"U","A")</f>
        <v>U</v>
      </c>
      <c r="OTG285" s="1"/>
      <c r="OTH285" s="42">
        <v>-110</v>
      </c>
      <c r="OTI285" s="40">
        <v>3</v>
      </c>
      <c r="OTJ285" s="40">
        <v>1988</v>
      </c>
      <c r="OTK285" s="40">
        <v>0</v>
      </c>
      <c r="OTL285" s="46" t="s">
        <v>1001</v>
      </c>
      <c r="OTM285" s="4">
        <v>32288</v>
      </c>
      <c r="OTN285" s="4">
        <v>32325</v>
      </c>
      <c r="OTO285" s="39" t="s">
        <v>1024</v>
      </c>
      <c r="OTP285" s="40" t="s">
        <v>14</v>
      </c>
      <c r="OTQ285" s="40" t="s">
        <v>21</v>
      </c>
      <c r="OTR285" s="41" t="s">
        <v>28</v>
      </c>
      <c r="OTS285" s="1"/>
      <c r="OTT285" s="1"/>
      <c r="OTU285" s="40">
        <f t="shared" ref="OTU285" si="1308">OTN285-OTM285</f>
        <v>37</v>
      </c>
      <c r="OTV285" s="40" t="str">
        <f t="shared" ref="OTV285" si="1309">IF(OTU285&lt;90,"U","A")</f>
        <v>U</v>
      </c>
      <c r="OTW285" s="1"/>
      <c r="OTX285" s="42">
        <v>-110</v>
      </c>
      <c r="OTY285" s="40">
        <v>3</v>
      </c>
      <c r="OTZ285" s="40">
        <v>1988</v>
      </c>
      <c r="OUA285" s="40">
        <v>0</v>
      </c>
      <c r="OUB285" s="46" t="s">
        <v>1001</v>
      </c>
      <c r="OUC285" s="4">
        <v>32288</v>
      </c>
      <c r="OUD285" s="4">
        <v>32325</v>
      </c>
      <c r="OUE285" s="39" t="s">
        <v>1024</v>
      </c>
      <c r="OUF285" s="40" t="s">
        <v>14</v>
      </c>
      <c r="OUG285" s="40" t="s">
        <v>21</v>
      </c>
      <c r="OUH285" s="41" t="s">
        <v>28</v>
      </c>
      <c r="OUI285" s="1"/>
      <c r="OUJ285" s="1"/>
      <c r="OUK285" s="40">
        <f t="shared" ref="OUK285" si="1310">OUD285-OUC285</f>
        <v>37</v>
      </c>
      <c r="OUL285" s="40" t="str">
        <f t="shared" ref="OUL285" si="1311">IF(OUK285&lt;90,"U","A")</f>
        <v>U</v>
      </c>
      <c r="OUM285" s="1"/>
      <c r="OUN285" s="42">
        <v>-110</v>
      </c>
      <c r="OUO285" s="40">
        <v>3</v>
      </c>
      <c r="OUP285" s="40">
        <v>1988</v>
      </c>
      <c r="OUQ285" s="40">
        <v>0</v>
      </c>
      <c r="OUR285" s="46" t="s">
        <v>1001</v>
      </c>
      <c r="OUS285" s="4">
        <v>32288</v>
      </c>
      <c r="OUT285" s="4">
        <v>32325</v>
      </c>
      <c r="OUU285" s="39" t="s">
        <v>1024</v>
      </c>
      <c r="OUV285" s="40" t="s">
        <v>14</v>
      </c>
      <c r="OUW285" s="40" t="s">
        <v>21</v>
      </c>
      <c r="OUX285" s="41" t="s">
        <v>28</v>
      </c>
      <c r="OUY285" s="1"/>
      <c r="OUZ285" s="1"/>
      <c r="OVA285" s="40">
        <f t="shared" ref="OVA285" si="1312">OUT285-OUS285</f>
        <v>37</v>
      </c>
      <c r="OVB285" s="40" t="str">
        <f t="shared" ref="OVB285" si="1313">IF(OVA285&lt;90,"U","A")</f>
        <v>U</v>
      </c>
      <c r="OVC285" s="1"/>
      <c r="OVD285" s="42">
        <v>-110</v>
      </c>
      <c r="OVE285" s="40">
        <v>3</v>
      </c>
      <c r="OVF285" s="40">
        <v>1988</v>
      </c>
      <c r="OVG285" s="40">
        <v>0</v>
      </c>
      <c r="OVH285" s="46" t="s">
        <v>1001</v>
      </c>
      <c r="OVI285" s="4">
        <v>32288</v>
      </c>
      <c r="OVJ285" s="4">
        <v>32325</v>
      </c>
      <c r="OVK285" s="39" t="s">
        <v>1024</v>
      </c>
      <c r="OVL285" s="40" t="s">
        <v>14</v>
      </c>
      <c r="OVM285" s="40" t="s">
        <v>21</v>
      </c>
      <c r="OVN285" s="41" t="s">
        <v>28</v>
      </c>
      <c r="OVO285" s="1"/>
      <c r="OVP285" s="1"/>
      <c r="OVQ285" s="40">
        <f t="shared" ref="OVQ285" si="1314">OVJ285-OVI285</f>
        <v>37</v>
      </c>
      <c r="OVR285" s="40" t="str">
        <f t="shared" ref="OVR285" si="1315">IF(OVQ285&lt;90,"U","A")</f>
        <v>U</v>
      </c>
      <c r="OVS285" s="1"/>
      <c r="OVT285" s="42">
        <v>-110</v>
      </c>
      <c r="OVU285" s="40">
        <v>3</v>
      </c>
      <c r="OVV285" s="40">
        <v>1988</v>
      </c>
      <c r="OVW285" s="40">
        <v>0</v>
      </c>
      <c r="OVX285" s="46" t="s">
        <v>1001</v>
      </c>
      <c r="OVY285" s="4">
        <v>32288</v>
      </c>
      <c r="OVZ285" s="4">
        <v>32325</v>
      </c>
      <c r="OWA285" s="39" t="s">
        <v>1024</v>
      </c>
      <c r="OWB285" s="40" t="s">
        <v>14</v>
      </c>
      <c r="OWC285" s="40" t="s">
        <v>21</v>
      </c>
      <c r="OWD285" s="41" t="s">
        <v>28</v>
      </c>
      <c r="OWE285" s="1"/>
      <c r="OWF285" s="1"/>
      <c r="OWG285" s="40">
        <f t="shared" ref="OWG285" si="1316">OVZ285-OVY285</f>
        <v>37</v>
      </c>
      <c r="OWH285" s="40" t="str">
        <f t="shared" ref="OWH285" si="1317">IF(OWG285&lt;90,"U","A")</f>
        <v>U</v>
      </c>
      <c r="OWI285" s="1"/>
      <c r="OWJ285" s="42">
        <v>-110</v>
      </c>
      <c r="OWK285" s="40">
        <v>3</v>
      </c>
      <c r="OWL285" s="40">
        <v>1988</v>
      </c>
      <c r="OWM285" s="40">
        <v>0</v>
      </c>
      <c r="OWN285" s="46" t="s">
        <v>1001</v>
      </c>
      <c r="OWO285" s="4">
        <v>32288</v>
      </c>
      <c r="OWP285" s="4">
        <v>32325</v>
      </c>
      <c r="OWQ285" s="39" t="s">
        <v>1024</v>
      </c>
      <c r="OWR285" s="40" t="s">
        <v>14</v>
      </c>
      <c r="OWS285" s="40" t="s">
        <v>21</v>
      </c>
      <c r="OWT285" s="41" t="s">
        <v>28</v>
      </c>
      <c r="OWU285" s="1"/>
      <c r="OWV285" s="1"/>
      <c r="OWW285" s="40">
        <f t="shared" ref="OWW285" si="1318">OWP285-OWO285</f>
        <v>37</v>
      </c>
      <c r="OWX285" s="40" t="str">
        <f t="shared" ref="OWX285" si="1319">IF(OWW285&lt;90,"U","A")</f>
        <v>U</v>
      </c>
      <c r="OWY285" s="1"/>
      <c r="OWZ285" s="42">
        <v>-110</v>
      </c>
      <c r="OXA285" s="40">
        <v>3</v>
      </c>
      <c r="OXB285" s="40">
        <v>1988</v>
      </c>
      <c r="OXC285" s="40">
        <v>0</v>
      </c>
      <c r="OXD285" s="46" t="s">
        <v>1001</v>
      </c>
      <c r="OXE285" s="4">
        <v>32288</v>
      </c>
      <c r="OXF285" s="4">
        <v>32325</v>
      </c>
      <c r="OXG285" s="39" t="s">
        <v>1024</v>
      </c>
      <c r="OXH285" s="40" t="s">
        <v>14</v>
      </c>
      <c r="OXI285" s="40" t="s">
        <v>21</v>
      </c>
      <c r="OXJ285" s="41" t="s">
        <v>28</v>
      </c>
      <c r="OXK285" s="1"/>
      <c r="OXL285" s="1"/>
      <c r="OXM285" s="40">
        <f t="shared" ref="OXM285" si="1320">OXF285-OXE285</f>
        <v>37</v>
      </c>
      <c r="OXN285" s="40" t="str">
        <f t="shared" ref="OXN285" si="1321">IF(OXM285&lt;90,"U","A")</f>
        <v>U</v>
      </c>
      <c r="OXO285" s="1"/>
      <c r="OXP285" s="42">
        <v>-110</v>
      </c>
      <c r="OXQ285" s="40">
        <v>3</v>
      </c>
      <c r="OXR285" s="40">
        <v>1988</v>
      </c>
      <c r="OXS285" s="40">
        <v>0</v>
      </c>
      <c r="OXT285" s="46" t="s">
        <v>1001</v>
      </c>
      <c r="OXU285" s="4">
        <v>32288</v>
      </c>
      <c r="OXV285" s="4">
        <v>32325</v>
      </c>
      <c r="OXW285" s="39" t="s">
        <v>1024</v>
      </c>
      <c r="OXX285" s="40" t="s">
        <v>14</v>
      </c>
      <c r="OXY285" s="40" t="s">
        <v>21</v>
      </c>
      <c r="OXZ285" s="41" t="s">
        <v>28</v>
      </c>
      <c r="OYA285" s="1"/>
      <c r="OYB285" s="1"/>
      <c r="OYC285" s="40">
        <f t="shared" ref="OYC285" si="1322">OXV285-OXU285</f>
        <v>37</v>
      </c>
      <c r="OYD285" s="40" t="str">
        <f t="shared" ref="OYD285" si="1323">IF(OYC285&lt;90,"U","A")</f>
        <v>U</v>
      </c>
      <c r="OYE285" s="1"/>
      <c r="OYF285" s="42">
        <v>-110</v>
      </c>
      <c r="OYG285" s="40">
        <v>3</v>
      </c>
      <c r="OYH285" s="40">
        <v>1988</v>
      </c>
      <c r="OYI285" s="40">
        <v>0</v>
      </c>
      <c r="OYJ285" s="46" t="s">
        <v>1001</v>
      </c>
      <c r="OYK285" s="4">
        <v>32288</v>
      </c>
      <c r="OYL285" s="4">
        <v>32325</v>
      </c>
      <c r="OYM285" s="39" t="s">
        <v>1024</v>
      </c>
      <c r="OYN285" s="40" t="s">
        <v>14</v>
      </c>
      <c r="OYO285" s="40" t="s">
        <v>21</v>
      </c>
      <c r="OYP285" s="41" t="s">
        <v>28</v>
      </c>
      <c r="OYQ285" s="1"/>
      <c r="OYR285" s="1"/>
      <c r="OYS285" s="40">
        <f t="shared" ref="OYS285" si="1324">OYL285-OYK285</f>
        <v>37</v>
      </c>
      <c r="OYT285" s="40" t="str">
        <f t="shared" ref="OYT285" si="1325">IF(OYS285&lt;90,"U","A")</f>
        <v>U</v>
      </c>
      <c r="OYU285" s="1"/>
      <c r="OYV285" s="42">
        <v>-110</v>
      </c>
      <c r="OYW285" s="40">
        <v>3</v>
      </c>
      <c r="OYX285" s="40">
        <v>1988</v>
      </c>
      <c r="OYY285" s="40">
        <v>0</v>
      </c>
      <c r="OYZ285" s="46" t="s">
        <v>1001</v>
      </c>
      <c r="OZA285" s="4">
        <v>32288</v>
      </c>
      <c r="OZB285" s="4">
        <v>32325</v>
      </c>
      <c r="OZC285" s="39" t="s">
        <v>1024</v>
      </c>
      <c r="OZD285" s="40" t="s">
        <v>14</v>
      </c>
      <c r="OZE285" s="40" t="s">
        <v>21</v>
      </c>
      <c r="OZF285" s="41" t="s">
        <v>28</v>
      </c>
      <c r="OZG285" s="1"/>
      <c r="OZH285" s="1"/>
      <c r="OZI285" s="40">
        <f t="shared" ref="OZI285" si="1326">OZB285-OZA285</f>
        <v>37</v>
      </c>
      <c r="OZJ285" s="40" t="str">
        <f t="shared" ref="OZJ285" si="1327">IF(OZI285&lt;90,"U","A")</f>
        <v>U</v>
      </c>
      <c r="OZK285" s="1"/>
      <c r="OZL285" s="42">
        <v>-110</v>
      </c>
      <c r="OZM285" s="40">
        <v>3</v>
      </c>
      <c r="OZN285" s="40">
        <v>1988</v>
      </c>
      <c r="OZO285" s="40">
        <v>0</v>
      </c>
      <c r="OZP285" s="46" t="s">
        <v>1001</v>
      </c>
      <c r="OZQ285" s="4">
        <v>32288</v>
      </c>
      <c r="OZR285" s="4">
        <v>32325</v>
      </c>
      <c r="OZS285" s="39" t="s">
        <v>1024</v>
      </c>
      <c r="OZT285" s="40" t="s">
        <v>14</v>
      </c>
      <c r="OZU285" s="40" t="s">
        <v>21</v>
      </c>
      <c r="OZV285" s="41" t="s">
        <v>28</v>
      </c>
      <c r="OZW285" s="1"/>
      <c r="OZX285" s="1"/>
      <c r="OZY285" s="40">
        <f t="shared" ref="OZY285" si="1328">OZR285-OZQ285</f>
        <v>37</v>
      </c>
      <c r="OZZ285" s="40" t="str">
        <f t="shared" ref="OZZ285" si="1329">IF(OZY285&lt;90,"U","A")</f>
        <v>U</v>
      </c>
      <c r="PAA285" s="1"/>
      <c r="PAB285" s="42">
        <v>-110</v>
      </c>
      <c r="PAC285" s="40">
        <v>3</v>
      </c>
      <c r="PAD285" s="40">
        <v>1988</v>
      </c>
      <c r="PAE285" s="40">
        <v>0</v>
      </c>
      <c r="PAF285" s="46" t="s">
        <v>1001</v>
      </c>
      <c r="PAG285" s="4">
        <v>32288</v>
      </c>
      <c r="PAH285" s="4">
        <v>32325</v>
      </c>
      <c r="PAI285" s="39" t="s">
        <v>1024</v>
      </c>
      <c r="PAJ285" s="40" t="s">
        <v>14</v>
      </c>
      <c r="PAK285" s="40" t="s">
        <v>21</v>
      </c>
      <c r="PAL285" s="41" t="s">
        <v>28</v>
      </c>
      <c r="PAM285" s="1"/>
      <c r="PAN285" s="1"/>
      <c r="PAO285" s="40">
        <f t="shared" ref="PAO285" si="1330">PAH285-PAG285</f>
        <v>37</v>
      </c>
      <c r="PAP285" s="40" t="str">
        <f t="shared" ref="PAP285" si="1331">IF(PAO285&lt;90,"U","A")</f>
        <v>U</v>
      </c>
      <c r="PAQ285" s="1"/>
      <c r="PAR285" s="42">
        <v>-110</v>
      </c>
      <c r="PAS285" s="40">
        <v>3</v>
      </c>
      <c r="PAT285" s="40">
        <v>1988</v>
      </c>
      <c r="PAU285" s="40">
        <v>0</v>
      </c>
      <c r="PAV285" s="46" t="s">
        <v>1001</v>
      </c>
      <c r="PAW285" s="4">
        <v>32288</v>
      </c>
      <c r="PAX285" s="4">
        <v>32325</v>
      </c>
      <c r="PAY285" s="39" t="s">
        <v>1024</v>
      </c>
      <c r="PAZ285" s="40" t="s">
        <v>14</v>
      </c>
      <c r="PBA285" s="40" t="s">
        <v>21</v>
      </c>
      <c r="PBB285" s="41" t="s">
        <v>28</v>
      </c>
      <c r="PBC285" s="1"/>
      <c r="PBD285" s="1"/>
      <c r="PBE285" s="40">
        <f t="shared" ref="PBE285" si="1332">PAX285-PAW285</f>
        <v>37</v>
      </c>
      <c r="PBF285" s="40" t="str">
        <f t="shared" ref="PBF285" si="1333">IF(PBE285&lt;90,"U","A")</f>
        <v>U</v>
      </c>
      <c r="PBG285" s="1"/>
      <c r="PBH285" s="42">
        <v>-110</v>
      </c>
      <c r="PBI285" s="40">
        <v>3</v>
      </c>
      <c r="PBJ285" s="40">
        <v>1988</v>
      </c>
      <c r="PBK285" s="40">
        <v>0</v>
      </c>
      <c r="PBL285" s="46" t="s">
        <v>1001</v>
      </c>
      <c r="PBM285" s="4">
        <v>32288</v>
      </c>
      <c r="PBN285" s="4">
        <v>32325</v>
      </c>
      <c r="PBO285" s="39" t="s">
        <v>1024</v>
      </c>
      <c r="PBP285" s="40" t="s">
        <v>14</v>
      </c>
      <c r="PBQ285" s="40" t="s">
        <v>21</v>
      </c>
      <c r="PBR285" s="41" t="s">
        <v>28</v>
      </c>
      <c r="PBS285" s="1"/>
      <c r="PBT285" s="1"/>
      <c r="PBU285" s="40">
        <f t="shared" ref="PBU285" si="1334">PBN285-PBM285</f>
        <v>37</v>
      </c>
      <c r="PBV285" s="40" t="str">
        <f t="shared" ref="PBV285" si="1335">IF(PBU285&lt;90,"U","A")</f>
        <v>U</v>
      </c>
      <c r="PBW285" s="1"/>
      <c r="PBX285" s="42">
        <v>-110</v>
      </c>
      <c r="PBY285" s="40">
        <v>3</v>
      </c>
      <c r="PBZ285" s="40">
        <v>1988</v>
      </c>
      <c r="PCA285" s="40">
        <v>0</v>
      </c>
      <c r="PCB285" s="46" t="s">
        <v>1001</v>
      </c>
      <c r="PCC285" s="4">
        <v>32288</v>
      </c>
      <c r="PCD285" s="4">
        <v>32325</v>
      </c>
      <c r="PCE285" s="39" t="s">
        <v>1024</v>
      </c>
      <c r="PCF285" s="40" t="s">
        <v>14</v>
      </c>
      <c r="PCG285" s="40" t="s">
        <v>21</v>
      </c>
      <c r="PCH285" s="41" t="s">
        <v>28</v>
      </c>
      <c r="PCI285" s="1"/>
      <c r="PCJ285" s="1"/>
      <c r="PCK285" s="40">
        <f t="shared" ref="PCK285" si="1336">PCD285-PCC285</f>
        <v>37</v>
      </c>
      <c r="PCL285" s="40" t="str">
        <f t="shared" ref="PCL285" si="1337">IF(PCK285&lt;90,"U","A")</f>
        <v>U</v>
      </c>
      <c r="PCM285" s="1"/>
      <c r="PCN285" s="42">
        <v>-110</v>
      </c>
      <c r="PCO285" s="40">
        <v>3</v>
      </c>
      <c r="PCP285" s="40">
        <v>1988</v>
      </c>
      <c r="PCQ285" s="40">
        <v>0</v>
      </c>
      <c r="PCR285" s="46" t="s">
        <v>1001</v>
      </c>
      <c r="PCS285" s="4">
        <v>32288</v>
      </c>
      <c r="PCT285" s="4">
        <v>32325</v>
      </c>
      <c r="PCU285" s="39" t="s">
        <v>1024</v>
      </c>
      <c r="PCV285" s="40" t="s">
        <v>14</v>
      </c>
      <c r="PCW285" s="40" t="s">
        <v>21</v>
      </c>
      <c r="PCX285" s="41" t="s">
        <v>28</v>
      </c>
      <c r="PCY285" s="1"/>
      <c r="PCZ285" s="1"/>
      <c r="PDA285" s="40">
        <f t="shared" ref="PDA285" si="1338">PCT285-PCS285</f>
        <v>37</v>
      </c>
      <c r="PDB285" s="40" t="str">
        <f t="shared" ref="PDB285" si="1339">IF(PDA285&lt;90,"U","A")</f>
        <v>U</v>
      </c>
      <c r="PDC285" s="1"/>
      <c r="PDD285" s="42">
        <v>-110</v>
      </c>
      <c r="PDE285" s="40">
        <v>3</v>
      </c>
      <c r="PDF285" s="40">
        <v>1988</v>
      </c>
      <c r="PDG285" s="40">
        <v>0</v>
      </c>
      <c r="PDH285" s="46" t="s">
        <v>1001</v>
      </c>
      <c r="PDI285" s="4">
        <v>32288</v>
      </c>
      <c r="PDJ285" s="4">
        <v>32325</v>
      </c>
      <c r="PDK285" s="39" t="s">
        <v>1024</v>
      </c>
      <c r="PDL285" s="40" t="s">
        <v>14</v>
      </c>
      <c r="PDM285" s="40" t="s">
        <v>21</v>
      </c>
      <c r="PDN285" s="41" t="s">
        <v>28</v>
      </c>
      <c r="PDO285" s="1"/>
      <c r="PDP285" s="1"/>
      <c r="PDQ285" s="40">
        <f t="shared" ref="PDQ285" si="1340">PDJ285-PDI285</f>
        <v>37</v>
      </c>
      <c r="PDR285" s="40" t="str">
        <f t="shared" ref="PDR285" si="1341">IF(PDQ285&lt;90,"U","A")</f>
        <v>U</v>
      </c>
      <c r="PDS285" s="1"/>
      <c r="PDT285" s="42">
        <v>-110</v>
      </c>
      <c r="PDU285" s="40">
        <v>3</v>
      </c>
      <c r="PDV285" s="40">
        <v>1988</v>
      </c>
      <c r="PDW285" s="40">
        <v>0</v>
      </c>
      <c r="PDX285" s="46" t="s">
        <v>1001</v>
      </c>
      <c r="PDY285" s="4">
        <v>32288</v>
      </c>
      <c r="PDZ285" s="4">
        <v>32325</v>
      </c>
      <c r="PEA285" s="39" t="s">
        <v>1024</v>
      </c>
      <c r="PEB285" s="40" t="s">
        <v>14</v>
      </c>
      <c r="PEC285" s="40" t="s">
        <v>21</v>
      </c>
      <c r="PED285" s="41" t="s">
        <v>28</v>
      </c>
      <c r="PEE285" s="1"/>
      <c r="PEF285" s="1"/>
      <c r="PEG285" s="40">
        <f t="shared" ref="PEG285" si="1342">PDZ285-PDY285</f>
        <v>37</v>
      </c>
      <c r="PEH285" s="40" t="str">
        <f t="shared" ref="PEH285" si="1343">IF(PEG285&lt;90,"U","A")</f>
        <v>U</v>
      </c>
      <c r="PEI285" s="1"/>
      <c r="PEJ285" s="42">
        <v>-110</v>
      </c>
      <c r="PEK285" s="40">
        <v>3</v>
      </c>
      <c r="PEL285" s="40">
        <v>1988</v>
      </c>
      <c r="PEM285" s="40">
        <v>0</v>
      </c>
      <c r="PEN285" s="46" t="s">
        <v>1001</v>
      </c>
      <c r="PEO285" s="4">
        <v>32288</v>
      </c>
      <c r="PEP285" s="4">
        <v>32325</v>
      </c>
      <c r="PEQ285" s="39" t="s">
        <v>1024</v>
      </c>
      <c r="PER285" s="40" t="s">
        <v>14</v>
      </c>
      <c r="PES285" s="40" t="s">
        <v>21</v>
      </c>
      <c r="PET285" s="41" t="s">
        <v>28</v>
      </c>
      <c r="PEU285" s="1"/>
      <c r="PEV285" s="1"/>
      <c r="PEW285" s="40">
        <f t="shared" ref="PEW285" si="1344">PEP285-PEO285</f>
        <v>37</v>
      </c>
      <c r="PEX285" s="40" t="str">
        <f t="shared" ref="PEX285" si="1345">IF(PEW285&lt;90,"U","A")</f>
        <v>U</v>
      </c>
      <c r="PEY285" s="1"/>
      <c r="PEZ285" s="42">
        <v>-110</v>
      </c>
      <c r="PFA285" s="40">
        <v>3</v>
      </c>
      <c r="PFB285" s="40">
        <v>1988</v>
      </c>
      <c r="PFC285" s="40">
        <v>0</v>
      </c>
      <c r="PFD285" s="46" t="s">
        <v>1001</v>
      </c>
      <c r="PFE285" s="4">
        <v>32288</v>
      </c>
      <c r="PFF285" s="4">
        <v>32325</v>
      </c>
      <c r="PFG285" s="39" t="s">
        <v>1024</v>
      </c>
      <c r="PFH285" s="40" t="s">
        <v>14</v>
      </c>
      <c r="PFI285" s="40" t="s">
        <v>21</v>
      </c>
      <c r="PFJ285" s="41" t="s">
        <v>28</v>
      </c>
      <c r="PFK285" s="1"/>
      <c r="PFL285" s="1"/>
      <c r="PFM285" s="40">
        <f t="shared" ref="PFM285" si="1346">PFF285-PFE285</f>
        <v>37</v>
      </c>
      <c r="PFN285" s="40" t="str">
        <f t="shared" ref="PFN285" si="1347">IF(PFM285&lt;90,"U","A")</f>
        <v>U</v>
      </c>
      <c r="PFO285" s="1"/>
      <c r="PFP285" s="42">
        <v>-110</v>
      </c>
      <c r="PFQ285" s="40">
        <v>3</v>
      </c>
      <c r="PFR285" s="40">
        <v>1988</v>
      </c>
      <c r="PFS285" s="40">
        <v>0</v>
      </c>
      <c r="PFT285" s="46" t="s">
        <v>1001</v>
      </c>
      <c r="PFU285" s="4">
        <v>32288</v>
      </c>
      <c r="PFV285" s="4">
        <v>32325</v>
      </c>
      <c r="PFW285" s="39" t="s">
        <v>1024</v>
      </c>
      <c r="PFX285" s="40" t="s">
        <v>14</v>
      </c>
      <c r="PFY285" s="40" t="s">
        <v>21</v>
      </c>
      <c r="PFZ285" s="41" t="s">
        <v>28</v>
      </c>
      <c r="PGA285" s="1"/>
      <c r="PGB285" s="1"/>
      <c r="PGC285" s="40">
        <f t="shared" ref="PGC285" si="1348">PFV285-PFU285</f>
        <v>37</v>
      </c>
      <c r="PGD285" s="40" t="str">
        <f t="shared" ref="PGD285" si="1349">IF(PGC285&lt;90,"U","A")</f>
        <v>U</v>
      </c>
      <c r="PGE285" s="1"/>
      <c r="PGF285" s="42">
        <v>-110</v>
      </c>
      <c r="PGG285" s="40">
        <v>3</v>
      </c>
      <c r="PGH285" s="40">
        <v>1988</v>
      </c>
      <c r="PGI285" s="40">
        <v>0</v>
      </c>
      <c r="PGJ285" s="46" t="s">
        <v>1001</v>
      </c>
      <c r="PGK285" s="4">
        <v>32288</v>
      </c>
      <c r="PGL285" s="4">
        <v>32325</v>
      </c>
      <c r="PGM285" s="39" t="s">
        <v>1024</v>
      </c>
      <c r="PGN285" s="40" t="s">
        <v>14</v>
      </c>
      <c r="PGO285" s="40" t="s">
        <v>21</v>
      </c>
      <c r="PGP285" s="41" t="s">
        <v>28</v>
      </c>
      <c r="PGQ285" s="1"/>
      <c r="PGR285" s="1"/>
      <c r="PGS285" s="40">
        <f t="shared" ref="PGS285" si="1350">PGL285-PGK285</f>
        <v>37</v>
      </c>
      <c r="PGT285" s="40" t="str">
        <f t="shared" ref="PGT285" si="1351">IF(PGS285&lt;90,"U","A")</f>
        <v>U</v>
      </c>
      <c r="PGU285" s="1"/>
      <c r="PGV285" s="42">
        <v>-110</v>
      </c>
      <c r="PGW285" s="40">
        <v>3</v>
      </c>
      <c r="PGX285" s="40">
        <v>1988</v>
      </c>
      <c r="PGY285" s="40">
        <v>0</v>
      </c>
      <c r="PGZ285" s="46" t="s">
        <v>1001</v>
      </c>
      <c r="PHA285" s="4">
        <v>32288</v>
      </c>
      <c r="PHB285" s="4">
        <v>32325</v>
      </c>
      <c r="PHC285" s="39" t="s">
        <v>1024</v>
      </c>
      <c r="PHD285" s="40" t="s">
        <v>14</v>
      </c>
      <c r="PHE285" s="40" t="s">
        <v>21</v>
      </c>
      <c r="PHF285" s="41" t="s">
        <v>28</v>
      </c>
      <c r="PHG285" s="1"/>
      <c r="PHH285" s="1"/>
      <c r="PHI285" s="40">
        <f t="shared" ref="PHI285" si="1352">PHB285-PHA285</f>
        <v>37</v>
      </c>
      <c r="PHJ285" s="40" t="str">
        <f t="shared" ref="PHJ285" si="1353">IF(PHI285&lt;90,"U","A")</f>
        <v>U</v>
      </c>
      <c r="PHK285" s="1"/>
      <c r="PHL285" s="42">
        <v>-110</v>
      </c>
      <c r="PHM285" s="40">
        <v>3</v>
      </c>
      <c r="PHN285" s="40">
        <v>1988</v>
      </c>
      <c r="PHO285" s="40">
        <v>0</v>
      </c>
      <c r="PHP285" s="46" t="s">
        <v>1001</v>
      </c>
      <c r="PHQ285" s="4">
        <v>32288</v>
      </c>
      <c r="PHR285" s="4">
        <v>32325</v>
      </c>
      <c r="PHS285" s="39" t="s">
        <v>1024</v>
      </c>
      <c r="PHT285" s="40" t="s">
        <v>14</v>
      </c>
      <c r="PHU285" s="40" t="s">
        <v>21</v>
      </c>
      <c r="PHV285" s="41" t="s">
        <v>28</v>
      </c>
      <c r="PHW285" s="1"/>
      <c r="PHX285" s="1"/>
      <c r="PHY285" s="40">
        <f t="shared" ref="PHY285" si="1354">PHR285-PHQ285</f>
        <v>37</v>
      </c>
      <c r="PHZ285" s="40" t="str">
        <f t="shared" ref="PHZ285" si="1355">IF(PHY285&lt;90,"U","A")</f>
        <v>U</v>
      </c>
      <c r="PIA285" s="1"/>
      <c r="PIB285" s="42">
        <v>-110</v>
      </c>
      <c r="PIC285" s="40">
        <v>3</v>
      </c>
      <c r="PID285" s="40">
        <v>1988</v>
      </c>
      <c r="PIE285" s="40">
        <v>0</v>
      </c>
      <c r="PIF285" s="46" t="s">
        <v>1001</v>
      </c>
      <c r="PIG285" s="4">
        <v>32288</v>
      </c>
      <c r="PIH285" s="4">
        <v>32325</v>
      </c>
      <c r="PII285" s="39" t="s">
        <v>1024</v>
      </c>
      <c r="PIJ285" s="40" t="s">
        <v>14</v>
      </c>
      <c r="PIK285" s="40" t="s">
        <v>21</v>
      </c>
      <c r="PIL285" s="41" t="s">
        <v>28</v>
      </c>
      <c r="PIM285" s="1"/>
      <c r="PIN285" s="1"/>
      <c r="PIO285" s="40">
        <f t="shared" ref="PIO285" si="1356">PIH285-PIG285</f>
        <v>37</v>
      </c>
      <c r="PIP285" s="40" t="str">
        <f t="shared" ref="PIP285" si="1357">IF(PIO285&lt;90,"U","A")</f>
        <v>U</v>
      </c>
      <c r="PIQ285" s="1"/>
      <c r="PIR285" s="42">
        <v>-110</v>
      </c>
      <c r="PIS285" s="40">
        <v>3</v>
      </c>
      <c r="PIT285" s="40">
        <v>1988</v>
      </c>
      <c r="PIU285" s="40">
        <v>0</v>
      </c>
      <c r="PIV285" s="46" t="s">
        <v>1001</v>
      </c>
      <c r="PIW285" s="4">
        <v>32288</v>
      </c>
      <c r="PIX285" s="4">
        <v>32325</v>
      </c>
      <c r="PIY285" s="39" t="s">
        <v>1024</v>
      </c>
      <c r="PIZ285" s="40" t="s">
        <v>14</v>
      </c>
      <c r="PJA285" s="40" t="s">
        <v>21</v>
      </c>
      <c r="PJB285" s="41" t="s">
        <v>28</v>
      </c>
      <c r="PJC285" s="1"/>
      <c r="PJD285" s="1"/>
      <c r="PJE285" s="40">
        <f t="shared" ref="PJE285" si="1358">PIX285-PIW285</f>
        <v>37</v>
      </c>
      <c r="PJF285" s="40" t="str">
        <f t="shared" ref="PJF285" si="1359">IF(PJE285&lt;90,"U","A")</f>
        <v>U</v>
      </c>
      <c r="PJG285" s="1"/>
      <c r="PJH285" s="42">
        <v>-110</v>
      </c>
      <c r="PJI285" s="40">
        <v>3</v>
      </c>
      <c r="PJJ285" s="40">
        <v>1988</v>
      </c>
      <c r="PJK285" s="40">
        <v>0</v>
      </c>
      <c r="PJL285" s="46" t="s">
        <v>1001</v>
      </c>
      <c r="PJM285" s="4">
        <v>32288</v>
      </c>
      <c r="PJN285" s="4">
        <v>32325</v>
      </c>
      <c r="PJO285" s="39" t="s">
        <v>1024</v>
      </c>
      <c r="PJP285" s="40" t="s">
        <v>14</v>
      </c>
      <c r="PJQ285" s="40" t="s">
        <v>21</v>
      </c>
      <c r="PJR285" s="41" t="s">
        <v>28</v>
      </c>
      <c r="PJS285" s="1"/>
      <c r="PJT285" s="1"/>
      <c r="PJU285" s="40">
        <f t="shared" ref="PJU285" si="1360">PJN285-PJM285</f>
        <v>37</v>
      </c>
      <c r="PJV285" s="40" t="str">
        <f t="shared" ref="PJV285" si="1361">IF(PJU285&lt;90,"U","A")</f>
        <v>U</v>
      </c>
      <c r="PJW285" s="1"/>
      <c r="PJX285" s="42">
        <v>-110</v>
      </c>
      <c r="PJY285" s="40">
        <v>3</v>
      </c>
      <c r="PJZ285" s="40">
        <v>1988</v>
      </c>
      <c r="PKA285" s="40">
        <v>0</v>
      </c>
      <c r="PKB285" s="46" t="s">
        <v>1001</v>
      </c>
      <c r="PKC285" s="4">
        <v>32288</v>
      </c>
      <c r="PKD285" s="4">
        <v>32325</v>
      </c>
      <c r="PKE285" s="39" t="s">
        <v>1024</v>
      </c>
      <c r="PKF285" s="40" t="s">
        <v>14</v>
      </c>
      <c r="PKG285" s="40" t="s">
        <v>21</v>
      </c>
      <c r="PKH285" s="41" t="s">
        <v>28</v>
      </c>
      <c r="PKI285" s="1"/>
      <c r="PKJ285" s="1"/>
      <c r="PKK285" s="40">
        <f t="shared" ref="PKK285" si="1362">PKD285-PKC285</f>
        <v>37</v>
      </c>
      <c r="PKL285" s="40" t="str">
        <f t="shared" ref="PKL285" si="1363">IF(PKK285&lt;90,"U","A")</f>
        <v>U</v>
      </c>
      <c r="PKM285" s="1"/>
      <c r="PKN285" s="42">
        <v>-110</v>
      </c>
      <c r="PKO285" s="40">
        <v>3</v>
      </c>
      <c r="PKP285" s="40">
        <v>1988</v>
      </c>
      <c r="PKQ285" s="40">
        <v>0</v>
      </c>
      <c r="PKR285" s="46" t="s">
        <v>1001</v>
      </c>
      <c r="PKS285" s="4">
        <v>32288</v>
      </c>
      <c r="PKT285" s="4">
        <v>32325</v>
      </c>
      <c r="PKU285" s="39" t="s">
        <v>1024</v>
      </c>
      <c r="PKV285" s="40" t="s">
        <v>14</v>
      </c>
      <c r="PKW285" s="40" t="s">
        <v>21</v>
      </c>
      <c r="PKX285" s="41" t="s">
        <v>28</v>
      </c>
      <c r="PKY285" s="1"/>
      <c r="PKZ285" s="1"/>
      <c r="PLA285" s="40">
        <f t="shared" ref="PLA285" si="1364">PKT285-PKS285</f>
        <v>37</v>
      </c>
      <c r="PLB285" s="40" t="str">
        <f t="shared" ref="PLB285" si="1365">IF(PLA285&lt;90,"U","A")</f>
        <v>U</v>
      </c>
      <c r="PLC285" s="1"/>
      <c r="PLD285" s="42">
        <v>-110</v>
      </c>
      <c r="PLE285" s="40">
        <v>3</v>
      </c>
      <c r="PLF285" s="40">
        <v>1988</v>
      </c>
      <c r="PLG285" s="40">
        <v>0</v>
      </c>
      <c r="PLH285" s="46" t="s">
        <v>1001</v>
      </c>
      <c r="PLI285" s="4">
        <v>32288</v>
      </c>
      <c r="PLJ285" s="4">
        <v>32325</v>
      </c>
      <c r="PLK285" s="39" t="s">
        <v>1024</v>
      </c>
      <c r="PLL285" s="40" t="s">
        <v>14</v>
      </c>
      <c r="PLM285" s="40" t="s">
        <v>21</v>
      </c>
      <c r="PLN285" s="41" t="s">
        <v>28</v>
      </c>
      <c r="PLO285" s="1"/>
      <c r="PLP285" s="1"/>
      <c r="PLQ285" s="40">
        <f t="shared" ref="PLQ285" si="1366">PLJ285-PLI285</f>
        <v>37</v>
      </c>
      <c r="PLR285" s="40" t="str">
        <f t="shared" ref="PLR285" si="1367">IF(PLQ285&lt;90,"U","A")</f>
        <v>U</v>
      </c>
      <c r="PLS285" s="1"/>
      <c r="PLT285" s="42">
        <v>-110</v>
      </c>
      <c r="PLU285" s="40">
        <v>3</v>
      </c>
      <c r="PLV285" s="40">
        <v>1988</v>
      </c>
      <c r="PLW285" s="40">
        <v>0</v>
      </c>
      <c r="PLX285" s="46" t="s">
        <v>1001</v>
      </c>
      <c r="PLY285" s="4">
        <v>32288</v>
      </c>
      <c r="PLZ285" s="4">
        <v>32325</v>
      </c>
      <c r="PMA285" s="39" t="s">
        <v>1024</v>
      </c>
      <c r="PMB285" s="40" t="s">
        <v>14</v>
      </c>
      <c r="PMC285" s="40" t="s">
        <v>21</v>
      </c>
      <c r="PMD285" s="41" t="s">
        <v>28</v>
      </c>
      <c r="PME285" s="1"/>
      <c r="PMF285" s="1"/>
      <c r="PMG285" s="40">
        <f t="shared" ref="PMG285" si="1368">PLZ285-PLY285</f>
        <v>37</v>
      </c>
      <c r="PMH285" s="40" t="str">
        <f t="shared" ref="PMH285" si="1369">IF(PMG285&lt;90,"U","A")</f>
        <v>U</v>
      </c>
      <c r="PMI285" s="1"/>
      <c r="PMJ285" s="42">
        <v>-110</v>
      </c>
      <c r="PMK285" s="40">
        <v>3</v>
      </c>
      <c r="PML285" s="40">
        <v>1988</v>
      </c>
      <c r="PMM285" s="40">
        <v>0</v>
      </c>
      <c r="PMN285" s="46" t="s">
        <v>1001</v>
      </c>
      <c r="PMO285" s="4">
        <v>32288</v>
      </c>
      <c r="PMP285" s="4">
        <v>32325</v>
      </c>
      <c r="PMQ285" s="39" t="s">
        <v>1024</v>
      </c>
      <c r="PMR285" s="40" t="s">
        <v>14</v>
      </c>
      <c r="PMS285" s="40" t="s">
        <v>21</v>
      </c>
      <c r="PMT285" s="41" t="s">
        <v>28</v>
      </c>
      <c r="PMU285" s="1"/>
      <c r="PMV285" s="1"/>
      <c r="PMW285" s="40">
        <f t="shared" ref="PMW285" si="1370">PMP285-PMO285</f>
        <v>37</v>
      </c>
      <c r="PMX285" s="40" t="str">
        <f t="shared" ref="PMX285" si="1371">IF(PMW285&lt;90,"U","A")</f>
        <v>U</v>
      </c>
      <c r="PMY285" s="1"/>
      <c r="PMZ285" s="42">
        <v>-110</v>
      </c>
      <c r="PNA285" s="40">
        <v>3</v>
      </c>
      <c r="PNB285" s="40">
        <v>1988</v>
      </c>
      <c r="PNC285" s="40">
        <v>0</v>
      </c>
      <c r="PND285" s="46" t="s">
        <v>1001</v>
      </c>
      <c r="PNE285" s="4">
        <v>32288</v>
      </c>
      <c r="PNF285" s="4">
        <v>32325</v>
      </c>
      <c r="PNG285" s="39" t="s">
        <v>1024</v>
      </c>
      <c r="PNH285" s="40" t="s">
        <v>14</v>
      </c>
      <c r="PNI285" s="40" t="s">
        <v>21</v>
      </c>
      <c r="PNJ285" s="41" t="s">
        <v>28</v>
      </c>
      <c r="PNK285" s="1"/>
      <c r="PNL285" s="1"/>
      <c r="PNM285" s="40">
        <f t="shared" ref="PNM285" si="1372">PNF285-PNE285</f>
        <v>37</v>
      </c>
      <c r="PNN285" s="40" t="str">
        <f t="shared" ref="PNN285" si="1373">IF(PNM285&lt;90,"U","A")</f>
        <v>U</v>
      </c>
      <c r="PNO285" s="1"/>
      <c r="PNP285" s="42">
        <v>-110</v>
      </c>
      <c r="PNQ285" s="40">
        <v>3</v>
      </c>
      <c r="PNR285" s="40">
        <v>1988</v>
      </c>
      <c r="PNS285" s="40">
        <v>0</v>
      </c>
      <c r="PNT285" s="46" t="s">
        <v>1001</v>
      </c>
      <c r="PNU285" s="4">
        <v>32288</v>
      </c>
      <c r="PNV285" s="4">
        <v>32325</v>
      </c>
      <c r="PNW285" s="39" t="s">
        <v>1024</v>
      </c>
      <c r="PNX285" s="40" t="s">
        <v>14</v>
      </c>
      <c r="PNY285" s="40" t="s">
        <v>21</v>
      </c>
      <c r="PNZ285" s="41" t="s">
        <v>28</v>
      </c>
      <c r="POA285" s="1"/>
      <c r="POB285" s="1"/>
      <c r="POC285" s="40">
        <f t="shared" ref="POC285" si="1374">PNV285-PNU285</f>
        <v>37</v>
      </c>
      <c r="POD285" s="40" t="str">
        <f t="shared" ref="POD285" si="1375">IF(POC285&lt;90,"U","A")</f>
        <v>U</v>
      </c>
      <c r="POE285" s="1"/>
      <c r="POF285" s="42">
        <v>-110</v>
      </c>
      <c r="POG285" s="40">
        <v>3</v>
      </c>
      <c r="POH285" s="40">
        <v>1988</v>
      </c>
      <c r="POI285" s="40">
        <v>0</v>
      </c>
      <c r="POJ285" s="46" t="s">
        <v>1001</v>
      </c>
      <c r="POK285" s="4">
        <v>32288</v>
      </c>
      <c r="POL285" s="4">
        <v>32325</v>
      </c>
      <c r="POM285" s="39" t="s">
        <v>1024</v>
      </c>
      <c r="PON285" s="40" t="s">
        <v>14</v>
      </c>
      <c r="POO285" s="40" t="s">
        <v>21</v>
      </c>
      <c r="POP285" s="41" t="s">
        <v>28</v>
      </c>
      <c r="POQ285" s="1"/>
      <c r="POR285" s="1"/>
      <c r="POS285" s="40">
        <f t="shared" ref="POS285" si="1376">POL285-POK285</f>
        <v>37</v>
      </c>
      <c r="POT285" s="40" t="str">
        <f t="shared" ref="POT285" si="1377">IF(POS285&lt;90,"U","A")</f>
        <v>U</v>
      </c>
      <c r="POU285" s="1"/>
      <c r="POV285" s="42">
        <v>-110</v>
      </c>
      <c r="POW285" s="40">
        <v>3</v>
      </c>
      <c r="POX285" s="40">
        <v>1988</v>
      </c>
      <c r="POY285" s="40">
        <v>0</v>
      </c>
      <c r="POZ285" s="46" t="s">
        <v>1001</v>
      </c>
      <c r="PPA285" s="4">
        <v>32288</v>
      </c>
      <c r="PPB285" s="4">
        <v>32325</v>
      </c>
      <c r="PPC285" s="39" t="s">
        <v>1024</v>
      </c>
      <c r="PPD285" s="40" t="s">
        <v>14</v>
      </c>
      <c r="PPE285" s="40" t="s">
        <v>21</v>
      </c>
      <c r="PPF285" s="41" t="s">
        <v>28</v>
      </c>
      <c r="PPG285" s="1"/>
      <c r="PPH285" s="1"/>
      <c r="PPI285" s="40">
        <f t="shared" ref="PPI285" si="1378">PPB285-PPA285</f>
        <v>37</v>
      </c>
      <c r="PPJ285" s="40" t="str">
        <f t="shared" ref="PPJ285" si="1379">IF(PPI285&lt;90,"U","A")</f>
        <v>U</v>
      </c>
      <c r="PPK285" s="1"/>
      <c r="PPL285" s="42">
        <v>-110</v>
      </c>
      <c r="PPM285" s="40">
        <v>3</v>
      </c>
      <c r="PPN285" s="40">
        <v>1988</v>
      </c>
      <c r="PPO285" s="40">
        <v>0</v>
      </c>
      <c r="PPP285" s="46" t="s">
        <v>1001</v>
      </c>
      <c r="PPQ285" s="4">
        <v>32288</v>
      </c>
      <c r="PPR285" s="4">
        <v>32325</v>
      </c>
      <c r="PPS285" s="39" t="s">
        <v>1024</v>
      </c>
      <c r="PPT285" s="40" t="s">
        <v>14</v>
      </c>
      <c r="PPU285" s="40" t="s">
        <v>21</v>
      </c>
      <c r="PPV285" s="41" t="s">
        <v>28</v>
      </c>
      <c r="PPW285" s="1"/>
      <c r="PPX285" s="1"/>
      <c r="PPY285" s="40">
        <f t="shared" ref="PPY285" si="1380">PPR285-PPQ285</f>
        <v>37</v>
      </c>
      <c r="PPZ285" s="40" t="str">
        <f t="shared" ref="PPZ285" si="1381">IF(PPY285&lt;90,"U","A")</f>
        <v>U</v>
      </c>
      <c r="PQA285" s="1"/>
      <c r="PQB285" s="42">
        <v>-110</v>
      </c>
      <c r="PQC285" s="40">
        <v>3</v>
      </c>
      <c r="PQD285" s="40">
        <v>1988</v>
      </c>
      <c r="PQE285" s="40">
        <v>0</v>
      </c>
      <c r="PQF285" s="46" t="s">
        <v>1001</v>
      </c>
      <c r="PQG285" s="4">
        <v>32288</v>
      </c>
      <c r="PQH285" s="4">
        <v>32325</v>
      </c>
      <c r="PQI285" s="39" t="s">
        <v>1024</v>
      </c>
      <c r="PQJ285" s="40" t="s">
        <v>14</v>
      </c>
      <c r="PQK285" s="40" t="s">
        <v>21</v>
      </c>
      <c r="PQL285" s="41" t="s">
        <v>28</v>
      </c>
      <c r="PQM285" s="1"/>
      <c r="PQN285" s="1"/>
      <c r="PQO285" s="40">
        <f t="shared" ref="PQO285" si="1382">PQH285-PQG285</f>
        <v>37</v>
      </c>
      <c r="PQP285" s="40" t="str">
        <f t="shared" ref="PQP285" si="1383">IF(PQO285&lt;90,"U","A")</f>
        <v>U</v>
      </c>
      <c r="PQQ285" s="1"/>
      <c r="PQR285" s="42">
        <v>-110</v>
      </c>
      <c r="PQS285" s="40">
        <v>3</v>
      </c>
      <c r="PQT285" s="40">
        <v>1988</v>
      </c>
      <c r="PQU285" s="40">
        <v>0</v>
      </c>
      <c r="PQV285" s="46" t="s">
        <v>1001</v>
      </c>
      <c r="PQW285" s="4">
        <v>32288</v>
      </c>
      <c r="PQX285" s="4">
        <v>32325</v>
      </c>
      <c r="PQY285" s="39" t="s">
        <v>1024</v>
      </c>
      <c r="PQZ285" s="40" t="s">
        <v>14</v>
      </c>
      <c r="PRA285" s="40" t="s">
        <v>21</v>
      </c>
      <c r="PRB285" s="41" t="s">
        <v>28</v>
      </c>
      <c r="PRC285" s="1"/>
      <c r="PRD285" s="1"/>
      <c r="PRE285" s="40">
        <f t="shared" ref="PRE285" si="1384">PQX285-PQW285</f>
        <v>37</v>
      </c>
      <c r="PRF285" s="40" t="str">
        <f t="shared" ref="PRF285" si="1385">IF(PRE285&lt;90,"U","A")</f>
        <v>U</v>
      </c>
      <c r="PRG285" s="1"/>
      <c r="PRH285" s="42">
        <v>-110</v>
      </c>
      <c r="PRI285" s="40">
        <v>3</v>
      </c>
      <c r="PRJ285" s="40">
        <v>1988</v>
      </c>
      <c r="PRK285" s="40">
        <v>0</v>
      </c>
      <c r="PRL285" s="46" t="s">
        <v>1001</v>
      </c>
      <c r="PRM285" s="4">
        <v>32288</v>
      </c>
      <c r="PRN285" s="4">
        <v>32325</v>
      </c>
      <c r="PRO285" s="39" t="s">
        <v>1024</v>
      </c>
      <c r="PRP285" s="40" t="s">
        <v>14</v>
      </c>
      <c r="PRQ285" s="40" t="s">
        <v>21</v>
      </c>
      <c r="PRR285" s="41" t="s">
        <v>28</v>
      </c>
      <c r="PRS285" s="1"/>
      <c r="PRT285" s="1"/>
      <c r="PRU285" s="40">
        <f t="shared" ref="PRU285" si="1386">PRN285-PRM285</f>
        <v>37</v>
      </c>
      <c r="PRV285" s="40" t="str">
        <f t="shared" ref="PRV285" si="1387">IF(PRU285&lt;90,"U","A")</f>
        <v>U</v>
      </c>
      <c r="PRW285" s="1"/>
      <c r="PRX285" s="42">
        <v>-110</v>
      </c>
      <c r="PRY285" s="40">
        <v>3</v>
      </c>
      <c r="PRZ285" s="40">
        <v>1988</v>
      </c>
      <c r="PSA285" s="40">
        <v>0</v>
      </c>
      <c r="PSB285" s="46" t="s">
        <v>1001</v>
      </c>
      <c r="PSC285" s="4">
        <v>32288</v>
      </c>
      <c r="PSD285" s="4">
        <v>32325</v>
      </c>
      <c r="PSE285" s="39" t="s">
        <v>1024</v>
      </c>
      <c r="PSF285" s="40" t="s">
        <v>14</v>
      </c>
      <c r="PSG285" s="40" t="s">
        <v>21</v>
      </c>
      <c r="PSH285" s="41" t="s">
        <v>28</v>
      </c>
      <c r="PSI285" s="1"/>
      <c r="PSJ285" s="1"/>
      <c r="PSK285" s="40">
        <f t="shared" ref="PSK285" si="1388">PSD285-PSC285</f>
        <v>37</v>
      </c>
      <c r="PSL285" s="40" t="str">
        <f t="shared" ref="PSL285" si="1389">IF(PSK285&lt;90,"U","A")</f>
        <v>U</v>
      </c>
      <c r="PSM285" s="1"/>
      <c r="PSN285" s="42">
        <v>-110</v>
      </c>
      <c r="PSO285" s="40">
        <v>3</v>
      </c>
      <c r="PSP285" s="40">
        <v>1988</v>
      </c>
      <c r="PSQ285" s="40">
        <v>0</v>
      </c>
      <c r="PSR285" s="46" t="s">
        <v>1001</v>
      </c>
      <c r="PSS285" s="4">
        <v>32288</v>
      </c>
      <c r="PST285" s="4">
        <v>32325</v>
      </c>
      <c r="PSU285" s="39" t="s">
        <v>1024</v>
      </c>
      <c r="PSV285" s="40" t="s">
        <v>14</v>
      </c>
      <c r="PSW285" s="40" t="s">
        <v>21</v>
      </c>
      <c r="PSX285" s="41" t="s">
        <v>28</v>
      </c>
      <c r="PSY285" s="1"/>
      <c r="PSZ285" s="1"/>
      <c r="PTA285" s="40">
        <f t="shared" ref="PTA285" si="1390">PST285-PSS285</f>
        <v>37</v>
      </c>
      <c r="PTB285" s="40" t="str">
        <f t="shared" ref="PTB285" si="1391">IF(PTA285&lt;90,"U","A")</f>
        <v>U</v>
      </c>
      <c r="PTC285" s="1"/>
      <c r="PTD285" s="42">
        <v>-110</v>
      </c>
      <c r="PTE285" s="40">
        <v>3</v>
      </c>
      <c r="PTF285" s="40">
        <v>1988</v>
      </c>
      <c r="PTG285" s="40">
        <v>0</v>
      </c>
      <c r="PTH285" s="46" t="s">
        <v>1001</v>
      </c>
      <c r="PTI285" s="4">
        <v>32288</v>
      </c>
      <c r="PTJ285" s="4">
        <v>32325</v>
      </c>
      <c r="PTK285" s="39" t="s">
        <v>1024</v>
      </c>
      <c r="PTL285" s="40" t="s">
        <v>14</v>
      </c>
      <c r="PTM285" s="40" t="s">
        <v>21</v>
      </c>
      <c r="PTN285" s="41" t="s">
        <v>28</v>
      </c>
      <c r="PTO285" s="1"/>
      <c r="PTP285" s="1"/>
      <c r="PTQ285" s="40">
        <f t="shared" ref="PTQ285" si="1392">PTJ285-PTI285</f>
        <v>37</v>
      </c>
      <c r="PTR285" s="40" t="str">
        <f t="shared" ref="PTR285" si="1393">IF(PTQ285&lt;90,"U","A")</f>
        <v>U</v>
      </c>
      <c r="PTS285" s="1"/>
      <c r="PTT285" s="42">
        <v>-110</v>
      </c>
      <c r="PTU285" s="40">
        <v>3</v>
      </c>
      <c r="PTV285" s="40">
        <v>1988</v>
      </c>
      <c r="PTW285" s="40">
        <v>0</v>
      </c>
      <c r="PTX285" s="46" t="s">
        <v>1001</v>
      </c>
      <c r="PTY285" s="4">
        <v>32288</v>
      </c>
      <c r="PTZ285" s="4">
        <v>32325</v>
      </c>
      <c r="PUA285" s="39" t="s">
        <v>1024</v>
      </c>
      <c r="PUB285" s="40" t="s">
        <v>14</v>
      </c>
      <c r="PUC285" s="40" t="s">
        <v>21</v>
      </c>
      <c r="PUD285" s="41" t="s">
        <v>28</v>
      </c>
      <c r="PUE285" s="1"/>
      <c r="PUF285" s="1"/>
      <c r="PUG285" s="40">
        <f t="shared" ref="PUG285" si="1394">PTZ285-PTY285</f>
        <v>37</v>
      </c>
      <c r="PUH285" s="40" t="str">
        <f t="shared" ref="PUH285" si="1395">IF(PUG285&lt;90,"U","A")</f>
        <v>U</v>
      </c>
      <c r="PUI285" s="1"/>
      <c r="PUJ285" s="42">
        <v>-110</v>
      </c>
      <c r="PUK285" s="40">
        <v>3</v>
      </c>
      <c r="PUL285" s="40">
        <v>1988</v>
      </c>
      <c r="PUM285" s="40">
        <v>0</v>
      </c>
      <c r="PUN285" s="46" t="s">
        <v>1001</v>
      </c>
      <c r="PUO285" s="4">
        <v>32288</v>
      </c>
      <c r="PUP285" s="4">
        <v>32325</v>
      </c>
      <c r="PUQ285" s="39" t="s">
        <v>1024</v>
      </c>
      <c r="PUR285" s="40" t="s">
        <v>14</v>
      </c>
      <c r="PUS285" s="40" t="s">
        <v>21</v>
      </c>
      <c r="PUT285" s="41" t="s">
        <v>28</v>
      </c>
      <c r="PUU285" s="1"/>
      <c r="PUV285" s="1"/>
      <c r="PUW285" s="40">
        <f t="shared" ref="PUW285" si="1396">PUP285-PUO285</f>
        <v>37</v>
      </c>
      <c r="PUX285" s="40" t="str">
        <f t="shared" ref="PUX285" si="1397">IF(PUW285&lt;90,"U","A")</f>
        <v>U</v>
      </c>
      <c r="PUY285" s="1"/>
      <c r="PUZ285" s="42">
        <v>-110</v>
      </c>
      <c r="PVA285" s="40">
        <v>3</v>
      </c>
      <c r="PVB285" s="40">
        <v>1988</v>
      </c>
      <c r="PVC285" s="40">
        <v>0</v>
      </c>
      <c r="PVD285" s="46" t="s">
        <v>1001</v>
      </c>
      <c r="PVE285" s="4">
        <v>32288</v>
      </c>
      <c r="PVF285" s="4">
        <v>32325</v>
      </c>
      <c r="PVG285" s="39" t="s">
        <v>1024</v>
      </c>
      <c r="PVH285" s="40" t="s">
        <v>14</v>
      </c>
      <c r="PVI285" s="40" t="s">
        <v>21</v>
      </c>
      <c r="PVJ285" s="41" t="s">
        <v>28</v>
      </c>
      <c r="PVK285" s="1"/>
      <c r="PVL285" s="1"/>
      <c r="PVM285" s="40">
        <f t="shared" ref="PVM285" si="1398">PVF285-PVE285</f>
        <v>37</v>
      </c>
      <c r="PVN285" s="40" t="str">
        <f t="shared" ref="PVN285" si="1399">IF(PVM285&lt;90,"U","A")</f>
        <v>U</v>
      </c>
      <c r="PVO285" s="1"/>
      <c r="PVP285" s="42">
        <v>-110</v>
      </c>
      <c r="PVQ285" s="40">
        <v>3</v>
      </c>
      <c r="PVR285" s="40">
        <v>1988</v>
      </c>
      <c r="PVS285" s="40">
        <v>0</v>
      </c>
      <c r="PVT285" s="46" t="s">
        <v>1001</v>
      </c>
      <c r="PVU285" s="4">
        <v>32288</v>
      </c>
      <c r="PVV285" s="4">
        <v>32325</v>
      </c>
      <c r="PVW285" s="39" t="s">
        <v>1024</v>
      </c>
      <c r="PVX285" s="40" t="s">
        <v>14</v>
      </c>
      <c r="PVY285" s="40" t="s">
        <v>21</v>
      </c>
      <c r="PVZ285" s="41" t="s">
        <v>28</v>
      </c>
      <c r="PWA285" s="1"/>
      <c r="PWB285" s="1"/>
      <c r="PWC285" s="40">
        <f t="shared" ref="PWC285" si="1400">PVV285-PVU285</f>
        <v>37</v>
      </c>
      <c r="PWD285" s="40" t="str">
        <f t="shared" ref="PWD285" si="1401">IF(PWC285&lt;90,"U","A")</f>
        <v>U</v>
      </c>
      <c r="PWE285" s="1"/>
      <c r="PWF285" s="42">
        <v>-110</v>
      </c>
      <c r="PWG285" s="40">
        <v>3</v>
      </c>
      <c r="PWH285" s="40">
        <v>1988</v>
      </c>
      <c r="PWI285" s="40">
        <v>0</v>
      </c>
      <c r="PWJ285" s="46" t="s">
        <v>1001</v>
      </c>
      <c r="PWK285" s="4">
        <v>32288</v>
      </c>
      <c r="PWL285" s="4">
        <v>32325</v>
      </c>
      <c r="PWM285" s="39" t="s">
        <v>1024</v>
      </c>
      <c r="PWN285" s="40" t="s">
        <v>14</v>
      </c>
      <c r="PWO285" s="40" t="s">
        <v>21</v>
      </c>
      <c r="PWP285" s="41" t="s">
        <v>28</v>
      </c>
      <c r="PWQ285" s="1"/>
      <c r="PWR285" s="1"/>
      <c r="PWS285" s="40">
        <f t="shared" ref="PWS285" si="1402">PWL285-PWK285</f>
        <v>37</v>
      </c>
      <c r="PWT285" s="40" t="str">
        <f t="shared" ref="PWT285" si="1403">IF(PWS285&lt;90,"U","A")</f>
        <v>U</v>
      </c>
      <c r="PWU285" s="1"/>
      <c r="PWV285" s="42">
        <v>-110</v>
      </c>
      <c r="PWW285" s="40">
        <v>3</v>
      </c>
      <c r="PWX285" s="40">
        <v>1988</v>
      </c>
      <c r="PWY285" s="40">
        <v>0</v>
      </c>
      <c r="PWZ285" s="46" t="s">
        <v>1001</v>
      </c>
      <c r="PXA285" s="4">
        <v>32288</v>
      </c>
      <c r="PXB285" s="4">
        <v>32325</v>
      </c>
      <c r="PXC285" s="39" t="s">
        <v>1024</v>
      </c>
      <c r="PXD285" s="40" t="s">
        <v>14</v>
      </c>
      <c r="PXE285" s="40" t="s">
        <v>21</v>
      </c>
      <c r="PXF285" s="41" t="s">
        <v>28</v>
      </c>
      <c r="PXG285" s="1"/>
      <c r="PXH285" s="1"/>
      <c r="PXI285" s="40">
        <f t="shared" ref="PXI285" si="1404">PXB285-PXA285</f>
        <v>37</v>
      </c>
      <c r="PXJ285" s="40" t="str">
        <f t="shared" ref="PXJ285" si="1405">IF(PXI285&lt;90,"U","A")</f>
        <v>U</v>
      </c>
      <c r="PXK285" s="1"/>
      <c r="PXL285" s="42">
        <v>-110</v>
      </c>
      <c r="PXM285" s="40">
        <v>3</v>
      </c>
      <c r="PXN285" s="40">
        <v>1988</v>
      </c>
      <c r="PXO285" s="40">
        <v>0</v>
      </c>
      <c r="PXP285" s="46" t="s">
        <v>1001</v>
      </c>
      <c r="PXQ285" s="4">
        <v>32288</v>
      </c>
      <c r="PXR285" s="4">
        <v>32325</v>
      </c>
      <c r="PXS285" s="39" t="s">
        <v>1024</v>
      </c>
      <c r="PXT285" s="40" t="s">
        <v>14</v>
      </c>
      <c r="PXU285" s="40" t="s">
        <v>21</v>
      </c>
      <c r="PXV285" s="41" t="s">
        <v>28</v>
      </c>
      <c r="PXW285" s="1"/>
      <c r="PXX285" s="1"/>
      <c r="PXY285" s="40">
        <f t="shared" ref="PXY285" si="1406">PXR285-PXQ285</f>
        <v>37</v>
      </c>
      <c r="PXZ285" s="40" t="str">
        <f t="shared" ref="PXZ285" si="1407">IF(PXY285&lt;90,"U","A")</f>
        <v>U</v>
      </c>
      <c r="PYA285" s="1"/>
      <c r="PYB285" s="42">
        <v>-110</v>
      </c>
      <c r="PYC285" s="40">
        <v>3</v>
      </c>
      <c r="PYD285" s="40">
        <v>1988</v>
      </c>
      <c r="PYE285" s="40">
        <v>0</v>
      </c>
      <c r="PYF285" s="46" t="s">
        <v>1001</v>
      </c>
      <c r="PYG285" s="4">
        <v>32288</v>
      </c>
      <c r="PYH285" s="4">
        <v>32325</v>
      </c>
      <c r="PYI285" s="39" t="s">
        <v>1024</v>
      </c>
      <c r="PYJ285" s="40" t="s">
        <v>14</v>
      </c>
      <c r="PYK285" s="40" t="s">
        <v>21</v>
      </c>
      <c r="PYL285" s="41" t="s">
        <v>28</v>
      </c>
      <c r="PYM285" s="1"/>
      <c r="PYN285" s="1"/>
      <c r="PYO285" s="40">
        <f t="shared" ref="PYO285" si="1408">PYH285-PYG285</f>
        <v>37</v>
      </c>
      <c r="PYP285" s="40" t="str">
        <f t="shared" ref="PYP285" si="1409">IF(PYO285&lt;90,"U","A")</f>
        <v>U</v>
      </c>
      <c r="PYQ285" s="1"/>
      <c r="PYR285" s="42">
        <v>-110</v>
      </c>
      <c r="PYS285" s="40">
        <v>3</v>
      </c>
      <c r="PYT285" s="40">
        <v>1988</v>
      </c>
      <c r="PYU285" s="40">
        <v>0</v>
      </c>
      <c r="PYV285" s="46" t="s">
        <v>1001</v>
      </c>
      <c r="PYW285" s="4">
        <v>32288</v>
      </c>
      <c r="PYX285" s="4">
        <v>32325</v>
      </c>
      <c r="PYY285" s="39" t="s">
        <v>1024</v>
      </c>
      <c r="PYZ285" s="40" t="s">
        <v>14</v>
      </c>
      <c r="PZA285" s="40" t="s">
        <v>21</v>
      </c>
      <c r="PZB285" s="41" t="s">
        <v>28</v>
      </c>
      <c r="PZC285" s="1"/>
      <c r="PZD285" s="1"/>
      <c r="PZE285" s="40">
        <f t="shared" ref="PZE285" si="1410">PYX285-PYW285</f>
        <v>37</v>
      </c>
      <c r="PZF285" s="40" t="str">
        <f t="shared" ref="PZF285" si="1411">IF(PZE285&lt;90,"U","A")</f>
        <v>U</v>
      </c>
      <c r="PZG285" s="1"/>
      <c r="PZH285" s="42">
        <v>-110</v>
      </c>
      <c r="PZI285" s="40">
        <v>3</v>
      </c>
      <c r="PZJ285" s="40">
        <v>1988</v>
      </c>
      <c r="PZK285" s="40">
        <v>0</v>
      </c>
      <c r="PZL285" s="46" t="s">
        <v>1001</v>
      </c>
      <c r="PZM285" s="4">
        <v>32288</v>
      </c>
      <c r="PZN285" s="4">
        <v>32325</v>
      </c>
      <c r="PZO285" s="39" t="s">
        <v>1024</v>
      </c>
      <c r="PZP285" s="40" t="s">
        <v>14</v>
      </c>
      <c r="PZQ285" s="40" t="s">
        <v>21</v>
      </c>
      <c r="PZR285" s="41" t="s">
        <v>28</v>
      </c>
      <c r="PZS285" s="1"/>
      <c r="PZT285" s="1"/>
      <c r="PZU285" s="40">
        <f t="shared" ref="PZU285" si="1412">PZN285-PZM285</f>
        <v>37</v>
      </c>
      <c r="PZV285" s="40" t="str">
        <f t="shared" ref="PZV285" si="1413">IF(PZU285&lt;90,"U","A")</f>
        <v>U</v>
      </c>
      <c r="PZW285" s="1"/>
      <c r="PZX285" s="42">
        <v>-110</v>
      </c>
      <c r="PZY285" s="40">
        <v>3</v>
      </c>
      <c r="PZZ285" s="40">
        <v>1988</v>
      </c>
      <c r="QAA285" s="40">
        <v>0</v>
      </c>
      <c r="QAB285" s="46" t="s">
        <v>1001</v>
      </c>
      <c r="QAC285" s="4">
        <v>32288</v>
      </c>
      <c r="QAD285" s="4">
        <v>32325</v>
      </c>
      <c r="QAE285" s="39" t="s">
        <v>1024</v>
      </c>
      <c r="QAF285" s="40" t="s">
        <v>14</v>
      </c>
      <c r="QAG285" s="40" t="s">
        <v>21</v>
      </c>
      <c r="QAH285" s="41" t="s">
        <v>28</v>
      </c>
      <c r="QAI285" s="1"/>
      <c r="QAJ285" s="1"/>
      <c r="QAK285" s="40">
        <f t="shared" ref="QAK285" si="1414">QAD285-QAC285</f>
        <v>37</v>
      </c>
      <c r="QAL285" s="40" t="str">
        <f t="shared" ref="QAL285" si="1415">IF(QAK285&lt;90,"U","A")</f>
        <v>U</v>
      </c>
      <c r="QAM285" s="1"/>
      <c r="QAN285" s="42">
        <v>-110</v>
      </c>
      <c r="QAO285" s="40">
        <v>3</v>
      </c>
      <c r="QAP285" s="40">
        <v>1988</v>
      </c>
      <c r="QAQ285" s="40">
        <v>0</v>
      </c>
      <c r="QAR285" s="46" t="s">
        <v>1001</v>
      </c>
      <c r="QAS285" s="4">
        <v>32288</v>
      </c>
      <c r="QAT285" s="4">
        <v>32325</v>
      </c>
      <c r="QAU285" s="39" t="s">
        <v>1024</v>
      </c>
      <c r="QAV285" s="40" t="s">
        <v>14</v>
      </c>
      <c r="QAW285" s="40" t="s">
        <v>21</v>
      </c>
      <c r="QAX285" s="41" t="s">
        <v>28</v>
      </c>
      <c r="QAY285" s="1"/>
      <c r="QAZ285" s="1"/>
      <c r="QBA285" s="40">
        <f t="shared" ref="QBA285" si="1416">QAT285-QAS285</f>
        <v>37</v>
      </c>
      <c r="QBB285" s="40" t="str">
        <f t="shared" ref="QBB285" si="1417">IF(QBA285&lt;90,"U","A")</f>
        <v>U</v>
      </c>
      <c r="QBC285" s="1"/>
      <c r="QBD285" s="42">
        <v>-110</v>
      </c>
      <c r="QBE285" s="40">
        <v>3</v>
      </c>
      <c r="QBF285" s="40">
        <v>1988</v>
      </c>
      <c r="QBG285" s="40">
        <v>0</v>
      </c>
      <c r="QBH285" s="46" t="s">
        <v>1001</v>
      </c>
      <c r="QBI285" s="4">
        <v>32288</v>
      </c>
      <c r="QBJ285" s="4">
        <v>32325</v>
      </c>
      <c r="QBK285" s="39" t="s">
        <v>1024</v>
      </c>
      <c r="QBL285" s="40" t="s">
        <v>14</v>
      </c>
      <c r="QBM285" s="40" t="s">
        <v>21</v>
      </c>
      <c r="QBN285" s="41" t="s">
        <v>28</v>
      </c>
      <c r="QBO285" s="1"/>
      <c r="QBP285" s="1"/>
      <c r="QBQ285" s="40">
        <f t="shared" ref="QBQ285" si="1418">QBJ285-QBI285</f>
        <v>37</v>
      </c>
      <c r="QBR285" s="40" t="str">
        <f t="shared" ref="QBR285" si="1419">IF(QBQ285&lt;90,"U","A")</f>
        <v>U</v>
      </c>
      <c r="QBS285" s="1"/>
      <c r="QBT285" s="42">
        <v>-110</v>
      </c>
      <c r="QBU285" s="40">
        <v>3</v>
      </c>
      <c r="QBV285" s="40">
        <v>1988</v>
      </c>
      <c r="QBW285" s="40">
        <v>0</v>
      </c>
      <c r="QBX285" s="46" t="s">
        <v>1001</v>
      </c>
      <c r="QBY285" s="4">
        <v>32288</v>
      </c>
      <c r="QBZ285" s="4">
        <v>32325</v>
      </c>
      <c r="QCA285" s="39" t="s">
        <v>1024</v>
      </c>
      <c r="QCB285" s="40" t="s">
        <v>14</v>
      </c>
      <c r="QCC285" s="40" t="s">
        <v>21</v>
      </c>
      <c r="QCD285" s="41" t="s">
        <v>28</v>
      </c>
      <c r="QCE285" s="1"/>
      <c r="QCF285" s="1"/>
      <c r="QCG285" s="40">
        <f t="shared" ref="QCG285" si="1420">QBZ285-QBY285</f>
        <v>37</v>
      </c>
      <c r="QCH285" s="40" t="str">
        <f t="shared" ref="QCH285" si="1421">IF(QCG285&lt;90,"U","A")</f>
        <v>U</v>
      </c>
      <c r="QCI285" s="1"/>
      <c r="QCJ285" s="42">
        <v>-110</v>
      </c>
      <c r="QCK285" s="40">
        <v>3</v>
      </c>
      <c r="QCL285" s="40">
        <v>1988</v>
      </c>
      <c r="QCM285" s="40">
        <v>0</v>
      </c>
      <c r="QCN285" s="46" t="s">
        <v>1001</v>
      </c>
      <c r="QCO285" s="4">
        <v>32288</v>
      </c>
      <c r="QCP285" s="4">
        <v>32325</v>
      </c>
      <c r="QCQ285" s="39" t="s">
        <v>1024</v>
      </c>
      <c r="QCR285" s="40" t="s">
        <v>14</v>
      </c>
      <c r="QCS285" s="40" t="s">
        <v>21</v>
      </c>
      <c r="QCT285" s="41" t="s">
        <v>28</v>
      </c>
      <c r="QCU285" s="1"/>
      <c r="QCV285" s="1"/>
      <c r="QCW285" s="40">
        <f t="shared" ref="QCW285" si="1422">QCP285-QCO285</f>
        <v>37</v>
      </c>
      <c r="QCX285" s="40" t="str">
        <f t="shared" ref="QCX285" si="1423">IF(QCW285&lt;90,"U","A")</f>
        <v>U</v>
      </c>
      <c r="QCY285" s="1"/>
      <c r="QCZ285" s="42">
        <v>-110</v>
      </c>
      <c r="QDA285" s="40">
        <v>3</v>
      </c>
      <c r="QDB285" s="40">
        <v>1988</v>
      </c>
      <c r="QDC285" s="40">
        <v>0</v>
      </c>
      <c r="QDD285" s="46" t="s">
        <v>1001</v>
      </c>
      <c r="QDE285" s="4">
        <v>32288</v>
      </c>
      <c r="QDF285" s="4">
        <v>32325</v>
      </c>
      <c r="QDG285" s="39" t="s">
        <v>1024</v>
      </c>
      <c r="QDH285" s="40" t="s">
        <v>14</v>
      </c>
      <c r="QDI285" s="40" t="s">
        <v>21</v>
      </c>
      <c r="QDJ285" s="41" t="s">
        <v>28</v>
      </c>
      <c r="QDK285" s="1"/>
      <c r="QDL285" s="1"/>
      <c r="QDM285" s="40">
        <f t="shared" ref="QDM285" si="1424">QDF285-QDE285</f>
        <v>37</v>
      </c>
      <c r="QDN285" s="40" t="str">
        <f t="shared" ref="QDN285" si="1425">IF(QDM285&lt;90,"U","A")</f>
        <v>U</v>
      </c>
      <c r="QDO285" s="1"/>
      <c r="QDP285" s="42">
        <v>-110</v>
      </c>
      <c r="QDQ285" s="40">
        <v>3</v>
      </c>
      <c r="QDR285" s="40">
        <v>1988</v>
      </c>
      <c r="QDS285" s="40">
        <v>0</v>
      </c>
      <c r="QDT285" s="46" t="s">
        <v>1001</v>
      </c>
      <c r="QDU285" s="4">
        <v>32288</v>
      </c>
      <c r="QDV285" s="4">
        <v>32325</v>
      </c>
      <c r="QDW285" s="39" t="s">
        <v>1024</v>
      </c>
      <c r="QDX285" s="40" t="s">
        <v>14</v>
      </c>
      <c r="QDY285" s="40" t="s">
        <v>21</v>
      </c>
      <c r="QDZ285" s="41" t="s">
        <v>28</v>
      </c>
      <c r="QEA285" s="1"/>
      <c r="QEB285" s="1"/>
      <c r="QEC285" s="40">
        <f t="shared" ref="QEC285" si="1426">QDV285-QDU285</f>
        <v>37</v>
      </c>
      <c r="QED285" s="40" t="str">
        <f t="shared" ref="QED285" si="1427">IF(QEC285&lt;90,"U","A")</f>
        <v>U</v>
      </c>
      <c r="QEE285" s="1"/>
      <c r="QEF285" s="42">
        <v>-110</v>
      </c>
      <c r="QEG285" s="40">
        <v>3</v>
      </c>
      <c r="QEH285" s="40">
        <v>1988</v>
      </c>
      <c r="QEI285" s="40">
        <v>0</v>
      </c>
      <c r="QEJ285" s="46" t="s">
        <v>1001</v>
      </c>
      <c r="QEK285" s="4">
        <v>32288</v>
      </c>
      <c r="QEL285" s="4">
        <v>32325</v>
      </c>
      <c r="QEM285" s="39" t="s">
        <v>1024</v>
      </c>
      <c r="QEN285" s="40" t="s">
        <v>14</v>
      </c>
      <c r="QEO285" s="40" t="s">
        <v>21</v>
      </c>
      <c r="QEP285" s="41" t="s">
        <v>28</v>
      </c>
      <c r="QEQ285" s="1"/>
      <c r="QER285" s="1"/>
      <c r="QES285" s="40">
        <f t="shared" ref="QES285" si="1428">QEL285-QEK285</f>
        <v>37</v>
      </c>
      <c r="QET285" s="40" t="str">
        <f t="shared" ref="QET285" si="1429">IF(QES285&lt;90,"U","A")</f>
        <v>U</v>
      </c>
      <c r="QEU285" s="1"/>
      <c r="QEV285" s="42">
        <v>-110</v>
      </c>
      <c r="QEW285" s="40">
        <v>3</v>
      </c>
      <c r="QEX285" s="40">
        <v>1988</v>
      </c>
      <c r="QEY285" s="40">
        <v>0</v>
      </c>
      <c r="QEZ285" s="46" t="s">
        <v>1001</v>
      </c>
      <c r="QFA285" s="4">
        <v>32288</v>
      </c>
      <c r="QFB285" s="4">
        <v>32325</v>
      </c>
      <c r="QFC285" s="39" t="s">
        <v>1024</v>
      </c>
      <c r="QFD285" s="40" t="s">
        <v>14</v>
      </c>
      <c r="QFE285" s="40" t="s">
        <v>21</v>
      </c>
      <c r="QFF285" s="41" t="s">
        <v>28</v>
      </c>
      <c r="QFG285" s="1"/>
      <c r="QFH285" s="1"/>
      <c r="QFI285" s="40">
        <f t="shared" ref="QFI285" si="1430">QFB285-QFA285</f>
        <v>37</v>
      </c>
      <c r="QFJ285" s="40" t="str">
        <f t="shared" ref="QFJ285" si="1431">IF(QFI285&lt;90,"U","A")</f>
        <v>U</v>
      </c>
      <c r="QFK285" s="1"/>
      <c r="QFL285" s="42">
        <v>-110</v>
      </c>
      <c r="QFM285" s="40">
        <v>3</v>
      </c>
      <c r="QFN285" s="40">
        <v>1988</v>
      </c>
      <c r="QFO285" s="40">
        <v>0</v>
      </c>
      <c r="QFP285" s="46" t="s">
        <v>1001</v>
      </c>
      <c r="QFQ285" s="4">
        <v>32288</v>
      </c>
      <c r="QFR285" s="4">
        <v>32325</v>
      </c>
      <c r="QFS285" s="39" t="s">
        <v>1024</v>
      </c>
      <c r="QFT285" s="40" t="s">
        <v>14</v>
      </c>
      <c r="QFU285" s="40" t="s">
        <v>21</v>
      </c>
      <c r="QFV285" s="41" t="s">
        <v>28</v>
      </c>
      <c r="QFW285" s="1"/>
      <c r="QFX285" s="1"/>
      <c r="QFY285" s="40">
        <f t="shared" ref="QFY285" si="1432">QFR285-QFQ285</f>
        <v>37</v>
      </c>
      <c r="QFZ285" s="40" t="str">
        <f t="shared" ref="QFZ285" si="1433">IF(QFY285&lt;90,"U","A")</f>
        <v>U</v>
      </c>
      <c r="QGA285" s="1"/>
      <c r="QGB285" s="42">
        <v>-110</v>
      </c>
      <c r="QGC285" s="40">
        <v>3</v>
      </c>
      <c r="QGD285" s="40">
        <v>1988</v>
      </c>
      <c r="QGE285" s="40">
        <v>0</v>
      </c>
      <c r="QGF285" s="46" t="s">
        <v>1001</v>
      </c>
      <c r="QGG285" s="4">
        <v>32288</v>
      </c>
      <c r="QGH285" s="4">
        <v>32325</v>
      </c>
      <c r="QGI285" s="39" t="s">
        <v>1024</v>
      </c>
      <c r="QGJ285" s="40" t="s">
        <v>14</v>
      </c>
      <c r="QGK285" s="40" t="s">
        <v>21</v>
      </c>
      <c r="QGL285" s="41" t="s">
        <v>28</v>
      </c>
      <c r="QGM285" s="1"/>
      <c r="QGN285" s="1"/>
      <c r="QGO285" s="40">
        <f t="shared" ref="QGO285" si="1434">QGH285-QGG285</f>
        <v>37</v>
      </c>
      <c r="QGP285" s="40" t="str">
        <f t="shared" ref="QGP285" si="1435">IF(QGO285&lt;90,"U","A")</f>
        <v>U</v>
      </c>
      <c r="QGQ285" s="1"/>
      <c r="QGR285" s="42">
        <v>-110</v>
      </c>
      <c r="QGS285" s="40">
        <v>3</v>
      </c>
      <c r="QGT285" s="40">
        <v>1988</v>
      </c>
      <c r="QGU285" s="40">
        <v>0</v>
      </c>
      <c r="QGV285" s="46" t="s">
        <v>1001</v>
      </c>
      <c r="QGW285" s="4">
        <v>32288</v>
      </c>
      <c r="QGX285" s="4">
        <v>32325</v>
      </c>
      <c r="QGY285" s="39" t="s">
        <v>1024</v>
      </c>
      <c r="QGZ285" s="40" t="s">
        <v>14</v>
      </c>
      <c r="QHA285" s="40" t="s">
        <v>21</v>
      </c>
      <c r="QHB285" s="41" t="s">
        <v>28</v>
      </c>
      <c r="QHC285" s="1"/>
      <c r="QHD285" s="1"/>
      <c r="QHE285" s="40">
        <f t="shared" ref="QHE285" si="1436">QGX285-QGW285</f>
        <v>37</v>
      </c>
      <c r="QHF285" s="40" t="str">
        <f t="shared" ref="QHF285" si="1437">IF(QHE285&lt;90,"U","A")</f>
        <v>U</v>
      </c>
      <c r="QHG285" s="1"/>
      <c r="QHH285" s="42">
        <v>-110</v>
      </c>
      <c r="QHI285" s="40">
        <v>3</v>
      </c>
      <c r="QHJ285" s="40">
        <v>1988</v>
      </c>
      <c r="QHK285" s="40">
        <v>0</v>
      </c>
      <c r="QHL285" s="46" t="s">
        <v>1001</v>
      </c>
      <c r="QHM285" s="4">
        <v>32288</v>
      </c>
      <c r="QHN285" s="4">
        <v>32325</v>
      </c>
      <c r="QHO285" s="39" t="s">
        <v>1024</v>
      </c>
      <c r="QHP285" s="40" t="s">
        <v>14</v>
      </c>
      <c r="QHQ285" s="40" t="s">
        <v>21</v>
      </c>
      <c r="QHR285" s="41" t="s">
        <v>28</v>
      </c>
      <c r="QHS285" s="1"/>
      <c r="QHT285" s="1"/>
      <c r="QHU285" s="40">
        <f t="shared" ref="QHU285" si="1438">QHN285-QHM285</f>
        <v>37</v>
      </c>
      <c r="QHV285" s="40" t="str">
        <f t="shared" ref="QHV285" si="1439">IF(QHU285&lt;90,"U","A")</f>
        <v>U</v>
      </c>
      <c r="QHW285" s="1"/>
      <c r="QHX285" s="42">
        <v>-110</v>
      </c>
      <c r="QHY285" s="40">
        <v>3</v>
      </c>
      <c r="QHZ285" s="40">
        <v>1988</v>
      </c>
      <c r="QIA285" s="40">
        <v>0</v>
      </c>
      <c r="QIB285" s="46" t="s">
        <v>1001</v>
      </c>
      <c r="QIC285" s="4">
        <v>32288</v>
      </c>
      <c r="QID285" s="4">
        <v>32325</v>
      </c>
      <c r="QIE285" s="39" t="s">
        <v>1024</v>
      </c>
      <c r="QIF285" s="40" t="s">
        <v>14</v>
      </c>
      <c r="QIG285" s="40" t="s">
        <v>21</v>
      </c>
      <c r="QIH285" s="41" t="s">
        <v>28</v>
      </c>
      <c r="QII285" s="1"/>
      <c r="QIJ285" s="1"/>
      <c r="QIK285" s="40">
        <f t="shared" ref="QIK285" si="1440">QID285-QIC285</f>
        <v>37</v>
      </c>
      <c r="QIL285" s="40" t="str">
        <f t="shared" ref="QIL285" si="1441">IF(QIK285&lt;90,"U","A")</f>
        <v>U</v>
      </c>
      <c r="QIM285" s="1"/>
      <c r="QIN285" s="42">
        <v>-110</v>
      </c>
      <c r="QIO285" s="40">
        <v>3</v>
      </c>
      <c r="QIP285" s="40">
        <v>1988</v>
      </c>
      <c r="QIQ285" s="40">
        <v>0</v>
      </c>
      <c r="QIR285" s="46" t="s">
        <v>1001</v>
      </c>
      <c r="QIS285" s="4">
        <v>32288</v>
      </c>
      <c r="QIT285" s="4">
        <v>32325</v>
      </c>
      <c r="QIU285" s="39" t="s">
        <v>1024</v>
      </c>
      <c r="QIV285" s="40" t="s">
        <v>14</v>
      </c>
      <c r="QIW285" s="40" t="s">
        <v>21</v>
      </c>
      <c r="QIX285" s="41" t="s">
        <v>28</v>
      </c>
      <c r="QIY285" s="1"/>
      <c r="QIZ285" s="1"/>
      <c r="QJA285" s="40">
        <f t="shared" ref="QJA285" si="1442">QIT285-QIS285</f>
        <v>37</v>
      </c>
      <c r="QJB285" s="40" t="str">
        <f t="shared" ref="QJB285" si="1443">IF(QJA285&lt;90,"U","A")</f>
        <v>U</v>
      </c>
      <c r="QJC285" s="1"/>
      <c r="QJD285" s="42">
        <v>-110</v>
      </c>
      <c r="QJE285" s="40">
        <v>3</v>
      </c>
      <c r="QJF285" s="40">
        <v>1988</v>
      </c>
      <c r="QJG285" s="40">
        <v>0</v>
      </c>
      <c r="QJH285" s="46" t="s">
        <v>1001</v>
      </c>
      <c r="QJI285" s="4">
        <v>32288</v>
      </c>
      <c r="QJJ285" s="4">
        <v>32325</v>
      </c>
      <c r="QJK285" s="39" t="s">
        <v>1024</v>
      </c>
      <c r="QJL285" s="40" t="s">
        <v>14</v>
      </c>
      <c r="QJM285" s="40" t="s">
        <v>21</v>
      </c>
      <c r="QJN285" s="41" t="s">
        <v>28</v>
      </c>
      <c r="QJO285" s="1"/>
      <c r="QJP285" s="1"/>
      <c r="QJQ285" s="40">
        <f t="shared" ref="QJQ285" si="1444">QJJ285-QJI285</f>
        <v>37</v>
      </c>
      <c r="QJR285" s="40" t="str">
        <f t="shared" ref="QJR285" si="1445">IF(QJQ285&lt;90,"U","A")</f>
        <v>U</v>
      </c>
      <c r="QJS285" s="1"/>
      <c r="QJT285" s="42">
        <v>-110</v>
      </c>
      <c r="QJU285" s="40">
        <v>3</v>
      </c>
      <c r="QJV285" s="40">
        <v>1988</v>
      </c>
      <c r="QJW285" s="40">
        <v>0</v>
      </c>
      <c r="QJX285" s="46" t="s">
        <v>1001</v>
      </c>
      <c r="QJY285" s="4">
        <v>32288</v>
      </c>
      <c r="QJZ285" s="4">
        <v>32325</v>
      </c>
      <c r="QKA285" s="39" t="s">
        <v>1024</v>
      </c>
      <c r="QKB285" s="40" t="s">
        <v>14</v>
      </c>
      <c r="QKC285" s="40" t="s">
        <v>21</v>
      </c>
      <c r="QKD285" s="41" t="s">
        <v>28</v>
      </c>
      <c r="QKE285" s="1"/>
      <c r="QKF285" s="1"/>
      <c r="QKG285" s="40">
        <f t="shared" ref="QKG285" si="1446">QJZ285-QJY285</f>
        <v>37</v>
      </c>
      <c r="QKH285" s="40" t="str">
        <f t="shared" ref="QKH285" si="1447">IF(QKG285&lt;90,"U","A")</f>
        <v>U</v>
      </c>
      <c r="QKI285" s="1"/>
      <c r="QKJ285" s="42">
        <v>-110</v>
      </c>
      <c r="QKK285" s="40">
        <v>3</v>
      </c>
      <c r="QKL285" s="40">
        <v>1988</v>
      </c>
      <c r="QKM285" s="40">
        <v>0</v>
      </c>
      <c r="QKN285" s="46" t="s">
        <v>1001</v>
      </c>
      <c r="QKO285" s="4">
        <v>32288</v>
      </c>
      <c r="QKP285" s="4">
        <v>32325</v>
      </c>
      <c r="QKQ285" s="39" t="s">
        <v>1024</v>
      </c>
      <c r="QKR285" s="40" t="s">
        <v>14</v>
      </c>
      <c r="QKS285" s="40" t="s">
        <v>21</v>
      </c>
      <c r="QKT285" s="41" t="s">
        <v>28</v>
      </c>
      <c r="QKU285" s="1"/>
      <c r="QKV285" s="1"/>
      <c r="QKW285" s="40">
        <f t="shared" ref="QKW285" si="1448">QKP285-QKO285</f>
        <v>37</v>
      </c>
      <c r="QKX285" s="40" t="str">
        <f t="shared" ref="QKX285" si="1449">IF(QKW285&lt;90,"U","A")</f>
        <v>U</v>
      </c>
      <c r="QKY285" s="1"/>
      <c r="QKZ285" s="42">
        <v>-110</v>
      </c>
      <c r="QLA285" s="40">
        <v>3</v>
      </c>
      <c r="QLB285" s="40">
        <v>1988</v>
      </c>
      <c r="QLC285" s="40">
        <v>0</v>
      </c>
      <c r="QLD285" s="46" t="s">
        <v>1001</v>
      </c>
      <c r="QLE285" s="4">
        <v>32288</v>
      </c>
      <c r="QLF285" s="4">
        <v>32325</v>
      </c>
      <c r="QLG285" s="39" t="s">
        <v>1024</v>
      </c>
      <c r="QLH285" s="40" t="s">
        <v>14</v>
      </c>
      <c r="QLI285" s="40" t="s">
        <v>21</v>
      </c>
      <c r="QLJ285" s="41" t="s">
        <v>28</v>
      </c>
      <c r="QLK285" s="1"/>
      <c r="QLL285" s="1"/>
      <c r="QLM285" s="40">
        <f t="shared" ref="QLM285" si="1450">QLF285-QLE285</f>
        <v>37</v>
      </c>
      <c r="QLN285" s="40" t="str">
        <f t="shared" ref="QLN285" si="1451">IF(QLM285&lt;90,"U","A")</f>
        <v>U</v>
      </c>
      <c r="QLO285" s="1"/>
      <c r="QLP285" s="42">
        <v>-110</v>
      </c>
      <c r="QLQ285" s="40">
        <v>3</v>
      </c>
      <c r="QLR285" s="40">
        <v>1988</v>
      </c>
      <c r="QLS285" s="40">
        <v>0</v>
      </c>
      <c r="QLT285" s="46" t="s">
        <v>1001</v>
      </c>
      <c r="QLU285" s="4">
        <v>32288</v>
      </c>
      <c r="QLV285" s="4">
        <v>32325</v>
      </c>
      <c r="QLW285" s="39" t="s">
        <v>1024</v>
      </c>
      <c r="QLX285" s="40" t="s">
        <v>14</v>
      </c>
      <c r="QLY285" s="40" t="s">
        <v>21</v>
      </c>
      <c r="QLZ285" s="41" t="s">
        <v>28</v>
      </c>
      <c r="QMA285" s="1"/>
      <c r="QMB285" s="1"/>
      <c r="QMC285" s="40">
        <f t="shared" ref="QMC285" si="1452">QLV285-QLU285</f>
        <v>37</v>
      </c>
      <c r="QMD285" s="40" t="str">
        <f t="shared" ref="QMD285" si="1453">IF(QMC285&lt;90,"U","A")</f>
        <v>U</v>
      </c>
      <c r="QME285" s="1"/>
      <c r="QMF285" s="42">
        <v>-110</v>
      </c>
      <c r="QMG285" s="40">
        <v>3</v>
      </c>
      <c r="QMH285" s="40">
        <v>1988</v>
      </c>
      <c r="QMI285" s="40">
        <v>0</v>
      </c>
      <c r="QMJ285" s="46" t="s">
        <v>1001</v>
      </c>
      <c r="QMK285" s="4">
        <v>32288</v>
      </c>
      <c r="QML285" s="4">
        <v>32325</v>
      </c>
      <c r="QMM285" s="39" t="s">
        <v>1024</v>
      </c>
      <c r="QMN285" s="40" t="s">
        <v>14</v>
      </c>
      <c r="QMO285" s="40" t="s">
        <v>21</v>
      </c>
      <c r="QMP285" s="41" t="s">
        <v>28</v>
      </c>
      <c r="QMQ285" s="1"/>
      <c r="QMR285" s="1"/>
      <c r="QMS285" s="40">
        <f t="shared" ref="QMS285" si="1454">QML285-QMK285</f>
        <v>37</v>
      </c>
      <c r="QMT285" s="40" t="str">
        <f t="shared" ref="QMT285" si="1455">IF(QMS285&lt;90,"U","A")</f>
        <v>U</v>
      </c>
      <c r="QMU285" s="1"/>
      <c r="QMV285" s="42">
        <v>-110</v>
      </c>
      <c r="QMW285" s="40">
        <v>3</v>
      </c>
      <c r="QMX285" s="40">
        <v>1988</v>
      </c>
      <c r="QMY285" s="40">
        <v>0</v>
      </c>
      <c r="QMZ285" s="46" t="s">
        <v>1001</v>
      </c>
      <c r="QNA285" s="4">
        <v>32288</v>
      </c>
      <c r="QNB285" s="4">
        <v>32325</v>
      </c>
      <c r="QNC285" s="39" t="s">
        <v>1024</v>
      </c>
      <c r="QND285" s="40" t="s">
        <v>14</v>
      </c>
      <c r="QNE285" s="40" t="s">
        <v>21</v>
      </c>
      <c r="QNF285" s="41" t="s">
        <v>28</v>
      </c>
      <c r="QNG285" s="1"/>
      <c r="QNH285" s="1"/>
      <c r="QNI285" s="40">
        <f t="shared" ref="QNI285" si="1456">QNB285-QNA285</f>
        <v>37</v>
      </c>
      <c r="QNJ285" s="40" t="str">
        <f t="shared" ref="QNJ285" si="1457">IF(QNI285&lt;90,"U","A")</f>
        <v>U</v>
      </c>
      <c r="QNK285" s="1"/>
      <c r="QNL285" s="42">
        <v>-110</v>
      </c>
      <c r="QNM285" s="40">
        <v>3</v>
      </c>
      <c r="QNN285" s="40">
        <v>1988</v>
      </c>
      <c r="QNO285" s="40">
        <v>0</v>
      </c>
      <c r="QNP285" s="46" t="s">
        <v>1001</v>
      </c>
      <c r="QNQ285" s="4">
        <v>32288</v>
      </c>
      <c r="QNR285" s="4">
        <v>32325</v>
      </c>
      <c r="QNS285" s="39" t="s">
        <v>1024</v>
      </c>
      <c r="QNT285" s="40" t="s">
        <v>14</v>
      </c>
      <c r="QNU285" s="40" t="s">
        <v>21</v>
      </c>
      <c r="QNV285" s="41" t="s">
        <v>28</v>
      </c>
      <c r="QNW285" s="1"/>
      <c r="QNX285" s="1"/>
      <c r="QNY285" s="40">
        <f t="shared" ref="QNY285" si="1458">QNR285-QNQ285</f>
        <v>37</v>
      </c>
      <c r="QNZ285" s="40" t="str">
        <f t="shared" ref="QNZ285" si="1459">IF(QNY285&lt;90,"U","A")</f>
        <v>U</v>
      </c>
      <c r="QOA285" s="1"/>
      <c r="QOB285" s="42">
        <v>-110</v>
      </c>
      <c r="QOC285" s="40">
        <v>3</v>
      </c>
      <c r="QOD285" s="40">
        <v>1988</v>
      </c>
      <c r="QOE285" s="40">
        <v>0</v>
      </c>
      <c r="QOF285" s="46" t="s">
        <v>1001</v>
      </c>
      <c r="QOG285" s="4">
        <v>32288</v>
      </c>
      <c r="QOH285" s="4">
        <v>32325</v>
      </c>
      <c r="QOI285" s="39" t="s">
        <v>1024</v>
      </c>
      <c r="QOJ285" s="40" t="s">
        <v>14</v>
      </c>
      <c r="QOK285" s="40" t="s">
        <v>21</v>
      </c>
      <c r="QOL285" s="41" t="s">
        <v>28</v>
      </c>
      <c r="QOM285" s="1"/>
      <c r="QON285" s="1"/>
      <c r="QOO285" s="40">
        <f t="shared" ref="QOO285" si="1460">QOH285-QOG285</f>
        <v>37</v>
      </c>
      <c r="QOP285" s="40" t="str">
        <f t="shared" ref="QOP285" si="1461">IF(QOO285&lt;90,"U","A")</f>
        <v>U</v>
      </c>
      <c r="QOQ285" s="1"/>
      <c r="QOR285" s="42">
        <v>-110</v>
      </c>
      <c r="QOS285" s="40">
        <v>3</v>
      </c>
      <c r="QOT285" s="40">
        <v>1988</v>
      </c>
      <c r="QOU285" s="40">
        <v>0</v>
      </c>
      <c r="QOV285" s="46" t="s">
        <v>1001</v>
      </c>
      <c r="QOW285" s="4">
        <v>32288</v>
      </c>
      <c r="QOX285" s="4">
        <v>32325</v>
      </c>
      <c r="QOY285" s="39" t="s">
        <v>1024</v>
      </c>
      <c r="QOZ285" s="40" t="s">
        <v>14</v>
      </c>
      <c r="QPA285" s="40" t="s">
        <v>21</v>
      </c>
      <c r="QPB285" s="41" t="s">
        <v>28</v>
      </c>
      <c r="QPC285" s="1"/>
      <c r="QPD285" s="1"/>
      <c r="QPE285" s="40">
        <f t="shared" ref="QPE285" si="1462">QOX285-QOW285</f>
        <v>37</v>
      </c>
      <c r="QPF285" s="40" t="str">
        <f t="shared" ref="QPF285" si="1463">IF(QPE285&lt;90,"U","A")</f>
        <v>U</v>
      </c>
      <c r="QPG285" s="1"/>
      <c r="QPH285" s="42">
        <v>-110</v>
      </c>
      <c r="QPI285" s="40">
        <v>3</v>
      </c>
      <c r="QPJ285" s="40">
        <v>1988</v>
      </c>
      <c r="QPK285" s="40">
        <v>0</v>
      </c>
      <c r="QPL285" s="46" t="s">
        <v>1001</v>
      </c>
      <c r="QPM285" s="4">
        <v>32288</v>
      </c>
      <c r="QPN285" s="4">
        <v>32325</v>
      </c>
      <c r="QPO285" s="39" t="s">
        <v>1024</v>
      </c>
      <c r="QPP285" s="40" t="s">
        <v>14</v>
      </c>
      <c r="QPQ285" s="40" t="s">
        <v>21</v>
      </c>
      <c r="QPR285" s="41" t="s">
        <v>28</v>
      </c>
      <c r="QPS285" s="1"/>
      <c r="QPT285" s="1"/>
      <c r="QPU285" s="40">
        <f t="shared" ref="QPU285" si="1464">QPN285-QPM285</f>
        <v>37</v>
      </c>
      <c r="QPV285" s="40" t="str">
        <f t="shared" ref="QPV285" si="1465">IF(QPU285&lt;90,"U","A")</f>
        <v>U</v>
      </c>
      <c r="QPW285" s="1"/>
      <c r="QPX285" s="42">
        <v>-110</v>
      </c>
      <c r="QPY285" s="40">
        <v>3</v>
      </c>
      <c r="QPZ285" s="40">
        <v>1988</v>
      </c>
      <c r="QQA285" s="40">
        <v>0</v>
      </c>
      <c r="QQB285" s="46" t="s">
        <v>1001</v>
      </c>
      <c r="QQC285" s="4">
        <v>32288</v>
      </c>
      <c r="QQD285" s="4">
        <v>32325</v>
      </c>
      <c r="QQE285" s="39" t="s">
        <v>1024</v>
      </c>
      <c r="QQF285" s="40" t="s">
        <v>14</v>
      </c>
      <c r="QQG285" s="40" t="s">
        <v>21</v>
      </c>
      <c r="QQH285" s="41" t="s">
        <v>28</v>
      </c>
      <c r="QQI285" s="1"/>
      <c r="QQJ285" s="1"/>
      <c r="QQK285" s="40">
        <f t="shared" ref="QQK285" si="1466">QQD285-QQC285</f>
        <v>37</v>
      </c>
      <c r="QQL285" s="40" t="str">
        <f t="shared" ref="QQL285" si="1467">IF(QQK285&lt;90,"U","A")</f>
        <v>U</v>
      </c>
      <c r="QQM285" s="1"/>
      <c r="QQN285" s="42">
        <v>-110</v>
      </c>
      <c r="QQO285" s="40">
        <v>3</v>
      </c>
      <c r="QQP285" s="40">
        <v>1988</v>
      </c>
      <c r="QQQ285" s="40">
        <v>0</v>
      </c>
      <c r="QQR285" s="46" t="s">
        <v>1001</v>
      </c>
      <c r="QQS285" s="4">
        <v>32288</v>
      </c>
      <c r="QQT285" s="4">
        <v>32325</v>
      </c>
      <c r="QQU285" s="39" t="s">
        <v>1024</v>
      </c>
      <c r="QQV285" s="40" t="s">
        <v>14</v>
      </c>
      <c r="QQW285" s="40" t="s">
        <v>21</v>
      </c>
      <c r="QQX285" s="41" t="s">
        <v>28</v>
      </c>
      <c r="QQY285" s="1"/>
      <c r="QQZ285" s="1"/>
      <c r="QRA285" s="40">
        <f t="shared" ref="QRA285" si="1468">QQT285-QQS285</f>
        <v>37</v>
      </c>
      <c r="QRB285" s="40" t="str">
        <f t="shared" ref="QRB285" si="1469">IF(QRA285&lt;90,"U","A")</f>
        <v>U</v>
      </c>
      <c r="QRC285" s="1"/>
      <c r="QRD285" s="42">
        <v>-110</v>
      </c>
      <c r="QRE285" s="40">
        <v>3</v>
      </c>
      <c r="QRF285" s="40">
        <v>1988</v>
      </c>
      <c r="QRG285" s="40">
        <v>0</v>
      </c>
      <c r="QRH285" s="46" t="s">
        <v>1001</v>
      </c>
      <c r="QRI285" s="4">
        <v>32288</v>
      </c>
      <c r="QRJ285" s="4">
        <v>32325</v>
      </c>
      <c r="QRK285" s="39" t="s">
        <v>1024</v>
      </c>
      <c r="QRL285" s="40" t="s">
        <v>14</v>
      </c>
      <c r="QRM285" s="40" t="s">
        <v>21</v>
      </c>
      <c r="QRN285" s="41" t="s">
        <v>28</v>
      </c>
      <c r="QRO285" s="1"/>
      <c r="QRP285" s="1"/>
      <c r="QRQ285" s="40">
        <f t="shared" ref="QRQ285" si="1470">QRJ285-QRI285</f>
        <v>37</v>
      </c>
      <c r="QRR285" s="40" t="str">
        <f t="shared" ref="QRR285" si="1471">IF(QRQ285&lt;90,"U","A")</f>
        <v>U</v>
      </c>
      <c r="QRS285" s="1"/>
      <c r="QRT285" s="42">
        <v>-110</v>
      </c>
      <c r="QRU285" s="40">
        <v>3</v>
      </c>
      <c r="QRV285" s="40">
        <v>1988</v>
      </c>
      <c r="QRW285" s="40">
        <v>0</v>
      </c>
      <c r="QRX285" s="46" t="s">
        <v>1001</v>
      </c>
      <c r="QRY285" s="4">
        <v>32288</v>
      </c>
      <c r="QRZ285" s="4">
        <v>32325</v>
      </c>
      <c r="QSA285" s="39" t="s">
        <v>1024</v>
      </c>
      <c r="QSB285" s="40" t="s">
        <v>14</v>
      </c>
      <c r="QSC285" s="40" t="s">
        <v>21</v>
      </c>
      <c r="QSD285" s="41" t="s">
        <v>28</v>
      </c>
      <c r="QSE285" s="1"/>
      <c r="QSF285" s="1"/>
      <c r="QSG285" s="40">
        <f t="shared" ref="QSG285" si="1472">QRZ285-QRY285</f>
        <v>37</v>
      </c>
      <c r="QSH285" s="40" t="str">
        <f t="shared" ref="QSH285" si="1473">IF(QSG285&lt;90,"U","A")</f>
        <v>U</v>
      </c>
      <c r="QSI285" s="1"/>
      <c r="QSJ285" s="42">
        <v>-110</v>
      </c>
      <c r="QSK285" s="40">
        <v>3</v>
      </c>
      <c r="QSL285" s="40">
        <v>1988</v>
      </c>
      <c r="QSM285" s="40">
        <v>0</v>
      </c>
      <c r="QSN285" s="46" t="s">
        <v>1001</v>
      </c>
      <c r="QSO285" s="4">
        <v>32288</v>
      </c>
      <c r="QSP285" s="4">
        <v>32325</v>
      </c>
      <c r="QSQ285" s="39" t="s">
        <v>1024</v>
      </c>
      <c r="QSR285" s="40" t="s">
        <v>14</v>
      </c>
      <c r="QSS285" s="40" t="s">
        <v>21</v>
      </c>
      <c r="QST285" s="41" t="s">
        <v>28</v>
      </c>
      <c r="QSU285" s="1"/>
      <c r="QSV285" s="1"/>
      <c r="QSW285" s="40">
        <f t="shared" ref="QSW285" si="1474">QSP285-QSO285</f>
        <v>37</v>
      </c>
      <c r="QSX285" s="40" t="str">
        <f t="shared" ref="QSX285" si="1475">IF(QSW285&lt;90,"U","A")</f>
        <v>U</v>
      </c>
      <c r="QSY285" s="1"/>
      <c r="QSZ285" s="42">
        <v>-110</v>
      </c>
      <c r="QTA285" s="40">
        <v>3</v>
      </c>
      <c r="QTB285" s="40">
        <v>1988</v>
      </c>
      <c r="QTC285" s="40">
        <v>0</v>
      </c>
      <c r="QTD285" s="46" t="s">
        <v>1001</v>
      </c>
      <c r="QTE285" s="4">
        <v>32288</v>
      </c>
      <c r="QTF285" s="4">
        <v>32325</v>
      </c>
      <c r="QTG285" s="39" t="s">
        <v>1024</v>
      </c>
      <c r="QTH285" s="40" t="s">
        <v>14</v>
      </c>
      <c r="QTI285" s="40" t="s">
        <v>21</v>
      </c>
      <c r="QTJ285" s="41" t="s">
        <v>28</v>
      </c>
      <c r="QTK285" s="1"/>
      <c r="QTL285" s="1"/>
      <c r="QTM285" s="40">
        <f t="shared" ref="QTM285" si="1476">QTF285-QTE285</f>
        <v>37</v>
      </c>
      <c r="QTN285" s="40" t="str">
        <f t="shared" ref="QTN285" si="1477">IF(QTM285&lt;90,"U","A")</f>
        <v>U</v>
      </c>
      <c r="QTO285" s="1"/>
      <c r="QTP285" s="42">
        <v>-110</v>
      </c>
      <c r="QTQ285" s="40">
        <v>3</v>
      </c>
      <c r="QTR285" s="40">
        <v>1988</v>
      </c>
      <c r="QTS285" s="40">
        <v>0</v>
      </c>
      <c r="QTT285" s="46" t="s">
        <v>1001</v>
      </c>
      <c r="QTU285" s="4">
        <v>32288</v>
      </c>
      <c r="QTV285" s="4">
        <v>32325</v>
      </c>
      <c r="QTW285" s="39" t="s">
        <v>1024</v>
      </c>
      <c r="QTX285" s="40" t="s">
        <v>14</v>
      </c>
      <c r="QTY285" s="40" t="s">
        <v>21</v>
      </c>
      <c r="QTZ285" s="41" t="s">
        <v>28</v>
      </c>
      <c r="QUA285" s="1"/>
      <c r="QUB285" s="1"/>
      <c r="QUC285" s="40">
        <f t="shared" ref="QUC285" si="1478">QTV285-QTU285</f>
        <v>37</v>
      </c>
      <c r="QUD285" s="40" t="str">
        <f t="shared" ref="QUD285" si="1479">IF(QUC285&lt;90,"U","A")</f>
        <v>U</v>
      </c>
      <c r="QUE285" s="1"/>
      <c r="QUF285" s="42">
        <v>-110</v>
      </c>
      <c r="QUG285" s="40">
        <v>3</v>
      </c>
      <c r="QUH285" s="40">
        <v>1988</v>
      </c>
      <c r="QUI285" s="40">
        <v>0</v>
      </c>
      <c r="QUJ285" s="46" t="s">
        <v>1001</v>
      </c>
      <c r="QUK285" s="4">
        <v>32288</v>
      </c>
      <c r="QUL285" s="4">
        <v>32325</v>
      </c>
      <c r="QUM285" s="39" t="s">
        <v>1024</v>
      </c>
      <c r="QUN285" s="40" t="s">
        <v>14</v>
      </c>
      <c r="QUO285" s="40" t="s">
        <v>21</v>
      </c>
      <c r="QUP285" s="41" t="s">
        <v>28</v>
      </c>
      <c r="QUQ285" s="1"/>
      <c r="QUR285" s="1"/>
      <c r="QUS285" s="40">
        <f t="shared" ref="QUS285" si="1480">QUL285-QUK285</f>
        <v>37</v>
      </c>
      <c r="QUT285" s="40" t="str">
        <f t="shared" ref="QUT285" si="1481">IF(QUS285&lt;90,"U","A")</f>
        <v>U</v>
      </c>
      <c r="QUU285" s="1"/>
      <c r="QUV285" s="42">
        <v>-110</v>
      </c>
      <c r="QUW285" s="40">
        <v>3</v>
      </c>
      <c r="QUX285" s="40">
        <v>1988</v>
      </c>
      <c r="QUY285" s="40">
        <v>0</v>
      </c>
      <c r="QUZ285" s="46" t="s">
        <v>1001</v>
      </c>
      <c r="QVA285" s="4">
        <v>32288</v>
      </c>
      <c r="QVB285" s="4">
        <v>32325</v>
      </c>
      <c r="QVC285" s="39" t="s">
        <v>1024</v>
      </c>
      <c r="QVD285" s="40" t="s">
        <v>14</v>
      </c>
      <c r="QVE285" s="40" t="s">
        <v>21</v>
      </c>
      <c r="QVF285" s="41" t="s">
        <v>28</v>
      </c>
      <c r="QVG285" s="1"/>
      <c r="QVH285" s="1"/>
      <c r="QVI285" s="40">
        <f t="shared" ref="QVI285" si="1482">QVB285-QVA285</f>
        <v>37</v>
      </c>
      <c r="QVJ285" s="40" t="str">
        <f t="shared" ref="QVJ285" si="1483">IF(QVI285&lt;90,"U","A")</f>
        <v>U</v>
      </c>
      <c r="QVK285" s="1"/>
      <c r="QVL285" s="42">
        <v>-110</v>
      </c>
      <c r="QVM285" s="40">
        <v>3</v>
      </c>
      <c r="QVN285" s="40">
        <v>1988</v>
      </c>
      <c r="QVO285" s="40">
        <v>0</v>
      </c>
      <c r="QVP285" s="46" t="s">
        <v>1001</v>
      </c>
      <c r="QVQ285" s="4">
        <v>32288</v>
      </c>
      <c r="QVR285" s="4">
        <v>32325</v>
      </c>
      <c r="QVS285" s="39" t="s">
        <v>1024</v>
      </c>
      <c r="QVT285" s="40" t="s">
        <v>14</v>
      </c>
      <c r="QVU285" s="40" t="s">
        <v>21</v>
      </c>
      <c r="QVV285" s="41" t="s">
        <v>28</v>
      </c>
      <c r="QVW285" s="1"/>
      <c r="QVX285" s="1"/>
      <c r="QVY285" s="40">
        <f t="shared" ref="QVY285" si="1484">QVR285-QVQ285</f>
        <v>37</v>
      </c>
      <c r="QVZ285" s="40" t="str">
        <f t="shared" ref="QVZ285" si="1485">IF(QVY285&lt;90,"U","A")</f>
        <v>U</v>
      </c>
      <c r="QWA285" s="1"/>
      <c r="QWB285" s="42">
        <v>-110</v>
      </c>
      <c r="QWC285" s="40">
        <v>3</v>
      </c>
      <c r="QWD285" s="40">
        <v>1988</v>
      </c>
      <c r="QWE285" s="40">
        <v>0</v>
      </c>
      <c r="QWF285" s="46" t="s">
        <v>1001</v>
      </c>
      <c r="QWG285" s="4">
        <v>32288</v>
      </c>
      <c r="QWH285" s="4">
        <v>32325</v>
      </c>
      <c r="QWI285" s="39" t="s">
        <v>1024</v>
      </c>
      <c r="QWJ285" s="40" t="s">
        <v>14</v>
      </c>
      <c r="QWK285" s="40" t="s">
        <v>21</v>
      </c>
      <c r="QWL285" s="41" t="s">
        <v>28</v>
      </c>
      <c r="QWM285" s="1"/>
      <c r="QWN285" s="1"/>
      <c r="QWO285" s="40">
        <f t="shared" ref="QWO285" si="1486">QWH285-QWG285</f>
        <v>37</v>
      </c>
      <c r="QWP285" s="40" t="str">
        <f t="shared" ref="QWP285" si="1487">IF(QWO285&lt;90,"U","A")</f>
        <v>U</v>
      </c>
      <c r="QWQ285" s="1"/>
      <c r="QWR285" s="42">
        <v>-110</v>
      </c>
      <c r="QWS285" s="40">
        <v>3</v>
      </c>
      <c r="QWT285" s="40">
        <v>1988</v>
      </c>
      <c r="QWU285" s="40">
        <v>0</v>
      </c>
      <c r="QWV285" s="46" t="s">
        <v>1001</v>
      </c>
      <c r="QWW285" s="4">
        <v>32288</v>
      </c>
      <c r="QWX285" s="4">
        <v>32325</v>
      </c>
      <c r="QWY285" s="39" t="s">
        <v>1024</v>
      </c>
      <c r="QWZ285" s="40" t="s">
        <v>14</v>
      </c>
      <c r="QXA285" s="40" t="s">
        <v>21</v>
      </c>
      <c r="QXB285" s="41" t="s">
        <v>28</v>
      </c>
      <c r="QXC285" s="1"/>
      <c r="QXD285" s="1"/>
      <c r="QXE285" s="40">
        <f t="shared" ref="QXE285" si="1488">QWX285-QWW285</f>
        <v>37</v>
      </c>
      <c r="QXF285" s="40" t="str">
        <f t="shared" ref="QXF285" si="1489">IF(QXE285&lt;90,"U","A")</f>
        <v>U</v>
      </c>
      <c r="QXG285" s="1"/>
      <c r="QXH285" s="42">
        <v>-110</v>
      </c>
      <c r="QXI285" s="40">
        <v>3</v>
      </c>
      <c r="QXJ285" s="40">
        <v>1988</v>
      </c>
      <c r="QXK285" s="40">
        <v>0</v>
      </c>
      <c r="QXL285" s="46" t="s">
        <v>1001</v>
      </c>
      <c r="QXM285" s="4">
        <v>32288</v>
      </c>
      <c r="QXN285" s="4">
        <v>32325</v>
      </c>
      <c r="QXO285" s="39" t="s">
        <v>1024</v>
      </c>
      <c r="QXP285" s="40" t="s">
        <v>14</v>
      </c>
      <c r="QXQ285" s="40" t="s">
        <v>21</v>
      </c>
      <c r="QXR285" s="41" t="s">
        <v>28</v>
      </c>
      <c r="QXS285" s="1"/>
      <c r="QXT285" s="1"/>
      <c r="QXU285" s="40">
        <f t="shared" ref="QXU285" si="1490">QXN285-QXM285</f>
        <v>37</v>
      </c>
      <c r="QXV285" s="40" t="str">
        <f t="shared" ref="QXV285" si="1491">IF(QXU285&lt;90,"U","A")</f>
        <v>U</v>
      </c>
      <c r="QXW285" s="1"/>
      <c r="QXX285" s="42">
        <v>-110</v>
      </c>
      <c r="QXY285" s="40">
        <v>3</v>
      </c>
      <c r="QXZ285" s="40">
        <v>1988</v>
      </c>
      <c r="QYA285" s="40">
        <v>0</v>
      </c>
      <c r="QYB285" s="46" t="s">
        <v>1001</v>
      </c>
      <c r="QYC285" s="4">
        <v>32288</v>
      </c>
      <c r="QYD285" s="4">
        <v>32325</v>
      </c>
      <c r="QYE285" s="39" t="s">
        <v>1024</v>
      </c>
      <c r="QYF285" s="40" t="s">
        <v>14</v>
      </c>
      <c r="QYG285" s="40" t="s">
        <v>21</v>
      </c>
      <c r="QYH285" s="41" t="s">
        <v>28</v>
      </c>
      <c r="QYI285" s="1"/>
      <c r="QYJ285" s="1"/>
      <c r="QYK285" s="40"/>
      <c r="QYL285" s="40"/>
      <c r="QYM285" s="1"/>
      <c r="QYN285" s="42"/>
      <c r="QYO285" s="40"/>
      <c r="QYP285" s="40"/>
      <c r="QYQ285" s="40"/>
      <c r="QYR285" s="46"/>
      <c r="QYS285" s="4"/>
      <c r="QYT285" s="4"/>
      <c r="QYU285" s="39"/>
      <c r="QYV285" s="40"/>
      <c r="QYW285" s="40"/>
      <c r="QYX285" s="41"/>
      <c r="QYY285" s="1"/>
      <c r="QYZ285" s="1"/>
      <c r="QZA285" s="40"/>
      <c r="QZB285" s="40"/>
      <c r="QZC285" s="1"/>
      <c r="QZD285" s="42"/>
      <c r="QZE285" s="40"/>
      <c r="QZF285" s="40"/>
      <c r="QZG285" s="40"/>
      <c r="QZH285" s="46"/>
      <c r="QZI285" s="4"/>
      <c r="QZJ285" s="4"/>
      <c r="QZK285" s="39"/>
      <c r="QZL285" s="40"/>
      <c r="QZM285" s="40"/>
      <c r="QZN285" s="41"/>
      <c r="QZO285" s="1"/>
      <c r="QZP285" s="1"/>
      <c r="QZQ285" s="40"/>
      <c r="QZR285" s="40"/>
      <c r="QZS285" s="1"/>
      <c r="QZT285" s="42"/>
      <c r="QZU285" s="40"/>
      <c r="QZV285" s="40"/>
      <c r="QZW285" s="40"/>
      <c r="QZX285" s="46"/>
      <c r="QZY285" s="4"/>
      <c r="QZZ285" s="4"/>
      <c r="RAA285" s="39"/>
      <c r="RAB285" s="40"/>
      <c r="RAC285" s="40"/>
      <c r="RAD285" s="41"/>
      <c r="RAE285" s="1"/>
      <c r="RAF285" s="1"/>
      <c r="RAG285" s="40"/>
      <c r="RAH285" s="40"/>
      <c r="RAI285" s="1"/>
      <c r="RAJ285" s="42"/>
      <c r="RAK285" s="40"/>
      <c r="RAL285" s="40"/>
      <c r="RAM285" s="40"/>
      <c r="RAN285" s="46"/>
      <c r="RAO285" s="4"/>
      <c r="RAP285" s="4"/>
      <c r="RAQ285" s="39"/>
      <c r="RAR285" s="40"/>
      <c r="RAS285" s="40"/>
      <c r="RAT285" s="41"/>
      <c r="RAU285" s="1"/>
      <c r="RAV285" s="1"/>
      <c r="RAW285" s="40"/>
      <c r="RAX285" s="40"/>
      <c r="RAY285" s="1"/>
      <c r="RAZ285" s="42"/>
      <c r="RBA285" s="40"/>
      <c r="RBB285" s="40"/>
      <c r="RBC285" s="40"/>
      <c r="RBD285" s="46"/>
      <c r="RBE285" s="4"/>
      <c r="RBF285" s="4"/>
      <c r="RBG285" s="39"/>
      <c r="RBH285" s="40"/>
      <c r="RBI285" s="40"/>
      <c r="RBJ285" s="41"/>
      <c r="RBK285" s="1"/>
      <c r="RBL285" s="1"/>
      <c r="RBM285" s="40"/>
      <c r="RBN285" s="40"/>
      <c r="RBO285" s="1"/>
      <c r="RBP285" s="42"/>
      <c r="RBQ285" s="40"/>
      <c r="RBR285" s="40"/>
      <c r="RBS285" s="40"/>
      <c r="RBT285" s="46"/>
      <c r="RBU285" s="4"/>
      <c r="RBV285" s="4"/>
      <c r="RBW285" s="39"/>
      <c r="RBX285" s="40"/>
      <c r="RBY285" s="40"/>
      <c r="RBZ285" s="41"/>
      <c r="RCA285" s="1"/>
      <c r="RCB285" s="1"/>
      <c r="RCC285" s="40"/>
      <c r="RCD285" s="40"/>
      <c r="RCE285" s="1"/>
      <c r="RCF285" s="42"/>
      <c r="RCG285" s="40"/>
      <c r="RCH285" s="40"/>
      <c r="RCI285" s="40"/>
      <c r="RCJ285" s="46"/>
      <c r="RCK285" s="4"/>
      <c r="RCL285" s="4"/>
      <c r="RCM285" s="39"/>
      <c r="RCN285" s="40"/>
      <c r="RCO285" s="40"/>
      <c r="RCP285" s="41"/>
      <c r="RCQ285" s="1"/>
      <c r="RCR285" s="1"/>
      <c r="RCS285" s="40"/>
      <c r="RCT285" s="40"/>
      <c r="RCU285" s="1"/>
      <c r="RCV285" s="42"/>
      <c r="RCW285" s="40"/>
      <c r="RCX285" s="40"/>
      <c r="RCY285" s="40"/>
      <c r="RCZ285" s="46"/>
      <c r="RDA285" s="4"/>
      <c r="RDB285" s="4"/>
      <c r="RDC285" s="39"/>
      <c r="RDD285" s="40"/>
      <c r="RDE285" s="40"/>
      <c r="RDF285" s="41"/>
      <c r="RDG285" s="1"/>
      <c r="RDH285" s="1"/>
      <c r="RDI285" s="40"/>
      <c r="RDJ285" s="40"/>
      <c r="RDK285" s="1"/>
      <c r="RDL285" s="42"/>
      <c r="RDM285" s="40"/>
      <c r="RDN285" s="40"/>
      <c r="RDO285" s="40"/>
      <c r="RDP285" s="46"/>
      <c r="RDQ285" s="4"/>
      <c r="RDR285" s="4"/>
      <c r="RDS285" s="39"/>
      <c r="RDT285" s="40"/>
      <c r="RDU285" s="40"/>
      <c r="RDV285" s="41"/>
      <c r="RDW285" s="1"/>
      <c r="RDX285" s="1"/>
      <c r="RDY285" s="40"/>
      <c r="RDZ285" s="40"/>
      <c r="REA285" s="1"/>
      <c r="REB285" s="42"/>
      <c r="REC285" s="40"/>
      <c r="RED285" s="40"/>
      <c r="REE285" s="40"/>
      <c r="REF285" s="46"/>
      <c r="REG285" s="4"/>
      <c r="REH285" s="4"/>
      <c r="REI285" s="39"/>
      <c r="REJ285" s="40"/>
      <c r="REK285" s="40"/>
      <c r="REL285" s="41"/>
      <c r="REM285" s="1"/>
      <c r="REN285" s="1"/>
      <c r="REO285" s="40"/>
      <c r="REP285" s="40"/>
      <c r="REQ285" s="1"/>
      <c r="RER285" s="42"/>
      <c r="RES285" s="40"/>
      <c r="RET285" s="40"/>
      <c r="REU285" s="40"/>
      <c r="REV285" s="46"/>
      <c r="REW285" s="4"/>
      <c r="REX285" s="4"/>
      <c r="REY285" s="39"/>
      <c r="REZ285" s="40"/>
      <c r="RFA285" s="40"/>
      <c r="RFB285" s="41"/>
      <c r="RFC285" s="1"/>
      <c r="RFD285" s="1"/>
      <c r="RFE285" s="40"/>
      <c r="RFF285" s="40"/>
      <c r="RFG285" s="1"/>
      <c r="RFH285" s="42"/>
      <c r="RFI285" s="40"/>
      <c r="RFJ285" s="40"/>
      <c r="RFK285" s="40"/>
      <c r="RFL285" s="46"/>
      <c r="RFM285" s="4"/>
      <c r="RFN285" s="4"/>
      <c r="RFO285" s="39"/>
      <c r="RFP285" s="40"/>
      <c r="RFQ285" s="40"/>
      <c r="RFR285" s="41"/>
      <c r="RFS285" s="1"/>
      <c r="RFT285" s="1"/>
      <c r="RFU285" s="40"/>
      <c r="RFV285" s="40"/>
      <c r="RFW285" s="1"/>
      <c r="RFX285" s="42"/>
      <c r="RFY285" s="40"/>
      <c r="RFZ285" s="40"/>
      <c r="RGA285" s="40"/>
      <c r="RGB285" s="46"/>
      <c r="RGC285" s="4"/>
      <c r="RGD285" s="4"/>
      <c r="RGE285" s="39"/>
      <c r="RGF285" s="40"/>
      <c r="RGG285" s="40"/>
      <c r="RGH285" s="41"/>
      <c r="RGI285" s="1"/>
      <c r="RGJ285" s="1"/>
      <c r="RGK285" s="40"/>
      <c r="RGL285" s="40"/>
      <c r="RGM285" s="1"/>
      <c r="RGN285" s="42"/>
      <c r="RGO285" s="40"/>
      <c r="RGP285" s="40"/>
      <c r="RGQ285" s="40"/>
      <c r="RGR285" s="46"/>
      <c r="RGS285" s="4"/>
      <c r="RGT285" s="4"/>
      <c r="RGU285" s="39"/>
      <c r="RGV285" s="40"/>
      <c r="RGW285" s="40"/>
      <c r="RGX285" s="41"/>
      <c r="RGY285" s="1"/>
      <c r="RGZ285" s="1"/>
      <c r="RHA285" s="40"/>
      <c r="RHB285" s="40"/>
      <c r="RHC285" s="1"/>
      <c r="RHD285" s="42"/>
      <c r="RHE285" s="40"/>
      <c r="RHF285" s="40"/>
      <c r="RHG285" s="40"/>
      <c r="RHH285" s="46"/>
      <c r="RHI285" s="4"/>
      <c r="RHJ285" s="4"/>
      <c r="RHK285" s="39"/>
      <c r="RHL285" s="40"/>
      <c r="RHM285" s="40"/>
      <c r="RHN285" s="41"/>
      <c r="RHO285" s="1"/>
      <c r="RHP285" s="1"/>
      <c r="RHQ285" s="40"/>
      <c r="RHR285" s="40"/>
      <c r="RHS285" s="1"/>
      <c r="RHT285" s="42"/>
      <c r="RHU285" s="40"/>
      <c r="RHV285" s="40"/>
      <c r="RHW285" s="40"/>
      <c r="RHX285" s="46"/>
      <c r="RHY285" s="4"/>
      <c r="RHZ285" s="4"/>
      <c r="RIA285" s="39"/>
      <c r="RIB285" s="40"/>
      <c r="RIC285" s="40"/>
      <c r="RID285" s="41"/>
      <c r="RIE285" s="1"/>
      <c r="RIF285" s="1"/>
      <c r="RIG285" s="40"/>
      <c r="RIH285" s="40"/>
      <c r="RII285" s="1"/>
      <c r="RIJ285" s="42"/>
      <c r="RIK285" s="40"/>
      <c r="RIL285" s="40"/>
      <c r="RIM285" s="40"/>
      <c r="RIN285" s="46"/>
      <c r="RIO285" s="4"/>
      <c r="RIP285" s="4"/>
      <c r="RIQ285" s="39"/>
      <c r="RIR285" s="40"/>
      <c r="RIS285" s="40"/>
      <c r="RIT285" s="41"/>
      <c r="RIU285" s="1"/>
      <c r="RIV285" s="1"/>
      <c r="RIW285" s="40"/>
      <c r="RIX285" s="40"/>
      <c r="RIY285" s="1"/>
      <c r="RIZ285" s="42"/>
      <c r="RJA285" s="40"/>
      <c r="RJB285" s="40"/>
      <c r="RJC285" s="40"/>
      <c r="RJD285" s="46"/>
      <c r="RJE285" s="4"/>
      <c r="RJF285" s="4"/>
      <c r="RJG285" s="39"/>
      <c r="RJH285" s="40"/>
      <c r="RJI285" s="40"/>
      <c r="RJJ285" s="41"/>
      <c r="RJK285" s="1"/>
      <c r="RJL285" s="1"/>
      <c r="RJM285" s="40"/>
      <c r="RJN285" s="40"/>
      <c r="RJO285" s="1"/>
      <c r="RJP285" s="42"/>
      <c r="RJQ285" s="40"/>
      <c r="RJR285" s="40"/>
      <c r="RJS285" s="40"/>
      <c r="RJT285" s="46"/>
      <c r="RJU285" s="4"/>
      <c r="RJV285" s="4"/>
      <c r="RJW285" s="39"/>
      <c r="RJX285" s="40"/>
      <c r="RJY285" s="40"/>
      <c r="RJZ285" s="41"/>
      <c r="RKA285" s="1"/>
      <c r="RKB285" s="1"/>
      <c r="RKC285" s="40"/>
      <c r="RKD285" s="40"/>
      <c r="RKE285" s="1"/>
      <c r="RKF285" s="42"/>
      <c r="RKG285" s="40"/>
      <c r="RKH285" s="40"/>
      <c r="RKI285" s="40"/>
      <c r="RKJ285" s="46"/>
      <c r="RKK285" s="4"/>
      <c r="RKL285" s="4"/>
      <c r="RKM285" s="39"/>
      <c r="RKN285" s="40"/>
      <c r="RKO285" s="40"/>
      <c r="RKP285" s="41"/>
      <c r="RKQ285" s="1"/>
      <c r="RKR285" s="1"/>
      <c r="RKS285" s="40"/>
      <c r="RKT285" s="40"/>
      <c r="RKU285" s="1"/>
      <c r="RKV285" s="42"/>
      <c r="RKW285" s="40"/>
      <c r="RKX285" s="40"/>
      <c r="RKY285" s="40"/>
      <c r="RKZ285" s="46"/>
      <c r="RLA285" s="4"/>
      <c r="RLB285" s="4"/>
      <c r="RLC285" s="39"/>
      <c r="RLD285" s="40"/>
      <c r="RLE285" s="40"/>
      <c r="RLF285" s="41"/>
      <c r="RLG285" s="1"/>
      <c r="RLH285" s="1"/>
      <c r="RLI285" s="40"/>
      <c r="RLJ285" s="40"/>
      <c r="RLK285" s="1"/>
      <c r="RLL285" s="42"/>
      <c r="RLM285" s="40"/>
      <c r="RLN285" s="40"/>
      <c r="RLO285" s="40"/>
      <c r="RLP285" s="46"/>
      <c r="RLQ285" s="4"/>
      <c r="RLR285" s="4"/>
      <c r="RLS285" s="39"/>
      <c r="RLT285" s="40"/>
      <c r="RLU285" s="40"/>
      <c r="RLV285" s="41"/>
      <c r="RLW285" s="1"/>
      <c r="RLX285" s="1"/>
      <c r="RLY285" s="40"/>
      <c r="RLZ285" s="40"/>
      <c r="RMA285" s="1"/>
      <c r="RMB285" s="42"/>
      <c r="RMC285" s="40"/>
      <c r="RMD285" s="40"/>
      <c r="RME285" s="40"/>
      <c r="RMF285" s="46"/>
      <c r="RMG285" s="4"/>
      <c r="RMH285" s="4"/>
      <c r="RMI285" s="39"/>
      <c r="RMJ285" s="40"/>
      <c r="RMK285" s="40"/>
      <c r="RML285" s="41"/>
      <c r="RMM285" s="1"/>
      <c r="RMN285" s="1"/>
      <c r="RMO285" s="40"/>
      <c r="RMP285" s="40"/>
      <c r="RMQ285" s="1"/>
      <c r="RMR285" s="42"/>
      <c r="RMS285" s="40"/>
      <c r="RMT285" s="40"/>
      <c r="RMU285" s="40"/>
      <c r="RMV285" s="46"/>
      <c r="RMW285" s="4"/>
      <c r="RMX285" s="4"/>
      <c r="RMY285" s="39"/>
      <c r="RMZ285" s="40"/>
      <c r="RNA285" s="40"/>
      <c r="RNB285" s="41"/>
      <c r="RNC285" s="1"/>
      <c r="RND285" s="1"/>
      <c r="RNE285" s="40"/>
      <c r="RNF285" s="40"/>
      <c r="RNG285" s="1"/>
      <c r="RNH285" s="42"/>
      <c r="RNI285" s="40"/>
      <c r="RNJ285" s="40"/>
      <c r="RNK285" s="40"/>
      <c r="RNL285" s="46"/>
      <c r="RNM285" s="4"/>
      <c r="RNN285" s="4"/>
      <c r="RNO285" s="39"/>
      <c r="RNP285" s="40"/>
      <c r="RNQ285" s="40"/>
      <c r="RNR285" s="41"/>
      <c r="RNS285" s="1"/>
      <c r="RNT285" s="1"/>
      <c r="RNU285" s="40"/>
      <c r="RNV285" s="40"/>
      <c r="RNW285" s="1"/>
      <c r="RNX285" s="42"/>
      <c r="RNY285" s="40"/>
      <c r="RNZ285" s="40"/>
      <c r="ROA285" s="40"/>
      <c r="ROB285" s="46"/>
      <c r="ROC285" s="4"/>
      <c r="ROD285" s="4"/>
      <c r="ROE285" s="39"/>
      <c r="ROF285" s="40"/>
      <c r="ROG285" s="40"/>
      <c r="ROH285" s="41"/>
      <c r="ROI285" s="1"/>
      <c r="ROJ285" s="1"/>
      <c r="ROK285" s="40"/>
      <c r="ROL285" s="40"/>
      <c r="ROM285" s="1"/>
      <c r="RON285" s="42"/>
      <c r="ROO285" s="40"/>
      <c r="ROP285" s="40"/>
      <c r="ROQ285" s="40"/>
      <c r="ROR285" s="46"/>
      <c r="ROS285" s="4"/>
      <c r="ROT285" s="4"/>
      <c r="ROU285" s="39"/>
      <c r="ROV285" s="40"/>
      <c r="ROW285" s="40"/>
      <c r="ROX285" s="41"/>
      <c r="ROY285" s="1"/>
      <c r="ROZ285" s="1"/>
      <c r="RPA285" s="40"/>
      <c r="RPB285" s="40"/>
      <c r="RPC285" s="1"/>
      <c r="RPD285" s="42"/>
      <c r="RPE285" s="40"/>
      <c r="RPF285" s="40"/>
      <c r="RPG285" s="40"/>
      <c r="RPH285" s="46"/>
      <c r="RPI285" s="4"/>
      <c r="RPJ285" s="4"/>
      <c r="RPK285" s="39"/>
      <c r="RPL285" s="40"/>
      <c r="RPM285" s="40"/>
      <c r="RPN285" s="41"/>
      <c r="RPO285" s="1"/>
      <c r="RPP285" s="1"/>
      <c r="RPQ285" s="40"/>
      <c r="RPR285" s="40"/>
      <c r="RPS285" s="1"/>
      <c r="RPT285" s="42"/>
      <c r="RPU285" s="40"/>
      <c r="RPV285" s="40"/>
      <c r="RPW285" s="40"/>
      <c r="RPX285" s="46"/>
      <c r="RPY285" s="4"/>
      <c r="RPZ285" s="4"/>
      <c r="RQA285" s="39"/>
      <c r="RQB285" s="40"/>
      <c r="RQC285" s="40"/>
      <c r="RQD285" s="41"/>
      <c r="RQE285" s="1"/>
      <c r="RQF285" s="1"/>
      <c r="RQG285" s="40"/>
      <c r="RQH285" s="40"/>
      <c r="RQI285" s="1"/>
      <c r="RQJ285" s="42"/>
      <c r="RQK285" s="40"/>
      <c r="RQL285" s="40"/>
      <c r="RQM285" s="40"/>
      <c r="RQN285" s="46"/>
      <c r="RQO285" s="4"/>
      <c r="RQP285" s="4"/>
      <c r="RQQ285" s="39"/>
      <c r="RQR285" s="40"/>
      <c r="RQS285" s="40"/>
      <c r="RQT285" s="41"/>
      <c r="RQU285" s="1"/>
      <c r="RQV285" s="1"/>
      <c r="RQW285" s="40"/>
      <c r="RQX285" s="40"/>
      <c r="RQY285" s="1"/>
      <c r="RQZ285" s="42"/>
      <c r="RRA285" s="40"/>
      <c r="RRB285" s="40"/>
      <c r="RRC285" s="40"/>
      <c r="RRD285" s="46"/>
      <c r="RRE285" s="4"/>
      <c r="RRF285" s="4"/>
      <c r="RRG285" s="39"/>
      <c r="RRH285" s="40"/>
      <c r="RRI285" s="40"/>
      <c r="RRJ285" s="41"/>
      <c r="RRK285" s="1"/>
      <c r="RRL285" s="1"/>
      <c r="RRM285" s="40"/>
      <c r="RRN285" s="40"/>
      <c r="RRO285" s="1"/>
      <c r="RRP285" s="42"/>
      <c r="RRQ285" s="40"/>
      <c r="RRR285" s="40"/>
      <c r="RRS285" s="40"/>
      <c r="RRT285" s="46"/>
      <c r="RRU285" s="4"/>
      <c r="RRV285" s="4"/>
      <c r="RRW285" s="39"/>
      <c r="RRX285" s="40"/>
      <c r="RRY285" s="40"/>
      <c r="RRZ285" s="41"/>
      <c r="RSA285" s="1"/>
      <c r="RSB285" s="1"/>
      <c r="RSC285" s="40"/>
      <c r="RSD285" s="40"/>
      <c r="RSE285" s="1"/>
      <c r="RSF285" s="42"/>
      <c r="RSG285" s="40"/>
      <c r="RSH285" s="40"/>
      <c r="RSI285" s="40"/>
      <c r="RSJ285" s="46"/>
      <c r="RSK285" s="4"/>
      <c r="RSL285" s="4"/>
      <c r="RSM285" s="39"/>
      <c r="RSN285" s="40"/>
      <c r="RSO285" s="40"/>
      <c r="RSP285" s="41"/>
      <c r="RSQ285" s="1"/>
      <c r="RSR285" s="1"/>
      <c r="RSS285" s="40"/>
      <c r="RST285" s="40"/>
      <c r="RSU285" s="1"/>
      <c r="RSV285" s="42"/>
      <c r="RSW285" s="40"/>
      <c r="RSX285" s="40"/>
      <c r="RSY285" s="40"/>
      <c r="RSZ285" s="46"/>
      <c r="RTA285" s="4"/>
      <c r="RTB285" s="4"/>
      <c r="RTC285" s="39"/>
      <c r="RTD285" s="40"/>
      <c r="RTE285" s="40"/>
      <c r="RTF285" s="41"/>
      <c r="RTG285" s="1"/>
      <c r="RTH285" s="1"/>
      <c r="RTI285" s="40"/>
      <c r="RTJ285" s="40"/>
      <c r="RTK285" s="1"/>
      <c r="RTL285" s="42"/>
      <c r="RTM285" s="40"/>
      <c r="RTN285" s="40"/>
      <c r="RTO285" s="40"/>
      <c r="RTP285" s="46"/>
      <c r="RTQ285" s="4"/>
      <c r="RTR285" s="4"/>
      <c r="RTS285" s="39"/>
      <c r="RTT285" s="40"/>
      <c r="RTU285" s="40"/>
      <c r="RTV285" s="41"/>
      <c r="RTW285" s="1"/>
      <c r="RTX285" s="1"/>
      <c r="RTY285" s="40"/>
      <c r="RTZ285" s="40"/>
      <c r="RUA285" s="1"/>
      <c r="RUB285" s="42"/>
      <c r="RUC285" s="40"/>
      <c r="RUD285" s="40"/>
      <c r="RUE285" s="40"/>
      <c r="RUF285" s="46"/>
      <c r="RUG285" s="4"/>
      <c r="RUH285" s="4"/>
      <c r="RUI285" s="39"/>
      <c r="RUJ285" s="40"/>
      <c r="RUK285" s="40"/>
      <c r="RUL285" s="41"/>
      <c r="RUM285" s="1"/>
      <c r="RUN285" s="1"/>
      <c r="RUO285" s="40"/>
      <c r="RUP285" s="40"/>
      <c r="RUQ285" s="1"/>
      <c r="RUR285" s="42"/>
      <c r="RUS285" s="40"/>
      <c r="RUT285" s="40"/>
      <c r="RUU285" s="40"/>
      <c r="RUV285" s="46"/>
      <c r="RUW285" s="4"/>
      <c r="RUX285" s="4"/>
      <c r="RUY285" s="39"/>
      <c r="RUZ285" s="40"/>
      <c r="RVA285" s="40"/>
      <c r="RVB285" s="41"/>
      <c r="RVC285" s="1"/>
      <c r="RVD285" s="1"/>
      <c r="RVE285" s="40"/>
      <c r="RVF285" s="40"/>
      <c r="RVG285" s="1"/>
      <c r="RVH285" s="42"/>
      <c r="RVI285" s="40"/>
      <c r="RVJ285" s="40"/>
      <c r="RVK285" s="40"/>
      <c r="RVL285" s="46"/>
      <c r="RVM285" s="4"/>
      <c r="RVN285" s="4"/>
      <c r="RVO285" s="39"/>
      <c r="RVP285" s="40"/>
      <c r="RVQ285" s="40"/>
      <c r="RVR285" s="41"/>
      <c r="RVS285" s="1"/>
      <c r="RVT285" s="1"/>
      <c r="RVU285" s="40"/>
      <c r="RVV285" s="40"/>
      <c r="RVW285" s="1"/>
      <c r="RVX285" s="42"/>
      <c r="RVY285" s="40"/>
      <c r="RVZ285" s="40"/>
      <c r="RWA285" s="40"/>
      <c r="RWB285" s="46"/>
      <c r="RWC285" s="4"/>
      <c r="RWD285" s="4"/>
      <c r="RWE285" s="39"/>
      <c r="RWF285" s="40"/>
      <c r="RWG285" s="40"/>
      <c r="RWH285" s="41"/>
      <c r="RWI285" s="1"/>
      <c r="RWJ285" s="1"/>
      <c r="RWK285" s="40"/>
      <c r="RWL285" s="40"/>
      <c r="RWM285" s="1"/>
      <c r="RWN285" s="42"/>
      <c r="RWO285" s="40"/>
      <c r="RWP285" s="40"/>
      <c r="RWQ285" s="40"/>
      <c r="RWR285" s="46"/>
      <c r="RWS285" s="4"/>
      <c r="RWT285" s="4"/>
      <c r="RWU285" s="39"/>
      <c r="RWV285" s="40"/>
      <c r="RWW285" s="40"/>
      <c r="RWX285" s="41"/>
      <c r="RWY285" s="1"/>
      <c r="RWZ285" s="1"/>
      <c r="RXA285" s="40"/>
      <c r="RXB285" s="40"/>
      <c r="RXC285" s="1"/>
      <c r="RXD285" s="42"/>
      <c r="RXE285" s="40"/>
      <c r="RXF285" s="40"/>
      <c r="RXG285" s="40"/>
      <c r="RXH285" s="46"/>
      <c r="RXI285" s="4"/>
      <c r="RXJ285" s="4"/>
      <c r="RXK285" s="39"/>
      <c r="RXL285" s="40"/>
      <c r="RXM285" s="40"/>
      <c r="RXN285" s="41"/>
      <c r="RXO285" s="1"/>
      <c r="RXP285" s="1"/>
      <c r="RXQ285" s="40"/>
      <c r="RXR285" s="40"/>
      <c r="RXS285" s="1"/>
      <c r="RXT285" s="42"/>
      <c r="RXU285" s="40"/>
      <c r="RXV285" s="40"/>
      <c r="RXW285" s="40"/>
      <c r="RXX285" s="46"/>
      <c r="RXY285" s="4"/>
      <c r="RXZ285" s="4"/>
      <c r="RYA285" s="39"/>
      <c r="RYB285" s="40"/>
      <c r="RYC285" s="40"/>
      <c r="RYD285" s="41"/>
      <c r="RYE285" s="1"/>
      <c r="RYF285" s="1"/>
      <c r="RYG285" s="40"/>
      <c r="RYH285" s="40"/>
      <c r="RYI285" s="1"/>
      <c r="RYJ285" s="42"/>
      <c r="RYK285" s="40"/>
      <c r="RYL285" s="40"/>
      <c r="RYM285" s="40"/>
      <c r="RYN285" s="46"/>
      <c r="RYO285" s="4"/>
      <c r="RYP285" s="4"/>
      <c r="RYQ285" s="39"/>
      <c r="RYR285" s="40"/>
      <c r="RYS285" s="40"/>
      <c r="RYT285" s="41"/>
      <c r="RYU285" s="1"/>
      <c r="RYV285" s="1"/>
      <c r="RYW285" s="40"/>
      <c r="RYX285" s="40"/>
      <c r="RYY285" s="1"/>
      <c r="RYZ285" s="42"/>
      <c r="RZA285" s="40"/>
      <c r="RZB285" s="40"/>
      <c r="RZC285" s="40"/>
      <c r="RZD285" s="46"/>
      <c r="RZE285" s="4"/>
      <c r="RZF285" s="4"/>
      <c r="RZG285" s="39"/>
      <c r="RZH285" s="40"/>
      <c r="RZI285" s="40"/>
      <c r="RZJ285" s="41"/>
      <c r="RZK285" s="1"/>
      <c r="RZL285" s="1"/>
      <c r="RZM285" s="40"/>
      <c r="RZN285" s="40"/>
      <c r="RZO285" s="1"/>
      <c r="RZP285" s="42"/>
      <c r="RZQ285" s="40"/>
      <c r="RZR285" s="40"/>
      <c r="RZS285" s="40"/>
      <c r="RZT285" s="46"/>
      <c r="RZU285" s="4"/>
      <c r="RZV285" s="4"/>
      <c r="RZW285" s="39"/>
      <c r="RZX285" s="40"/>
      <c r="RZY285" s="40"/>
      <c r="RZZ285" s="41"/>
      <c r="SAA285" s="1"/>
      <c r="SAB285" s="1"/>
      <c r="SAC285" s="40"/>
      <c r="SAD285" s="40"/>
      <c r="SAE285" s="1"/>
      <c r="SAF285" s="42"/>
      <c r="SAG285" s="40"/>
      <c r="SAH285" s="40"/>
      <c r="SAI285" s="40"/>
      <c r="SAJ285" s="46"/>
      <c r="SAK285" s="4"/>
      <c r="SAL285" s="4"/>
      <c r="SAM285" s="39"/>
      <c r="SAN285" s="40"/>
      <c r="SAO285" s="40"/>
      <c r="SAP285" s="41"/>
      <c r="SAQ285" s="1"/>
      <c r="SAR285" s="1"/>
      <c r="SAS285" s="40"/>
      <c r="SAT285" s="40"/>
      <c r="SAU285" s="1"/>
      <c r="SAV285" s="42"/>
      <c r="SAW285" s="40"/>
      <c r="SAX285" s="40"/>
      <c r="SAY285" s="40"/>
      <c r="SAZ285" s="46"/>
      <c r="SBA285" s="4"/>
      <c r="SBB285" s="4"/>
      <c r="SBC285" s="39"/>
      <c r="SBD285" s="40"/>
      <c r="SBE285" s="40"/>
      <c r="SBF285" s="41"/>
      <c r="SBG285" s="1"/>
      <c r="SBH285" s="1"/>
      <c r="SBI285" s="40"/>
      <c r="SBJ285" s="40"/>
      <c r="SBK285" s="1"/>
      <c r="SBL285" s="42"/>
      <c r="SBM285" s="40"/>
      <c r="SBN285" s="40"/>
      <c r="SBO285" s="40"/>
      <c r="SBP285" s="46"/>
      <c r="SBQ285" s="4"/>
      <c r="SBR285" s="4"/>
      <c r="SBS285" s="39"/>
      <c r="SBT285" s="40"/>
      <c r="SBU285" s="40"/>
      <c r="SBV285" s="41"/>
      <c r="SBW285" s="1"/>
      <c r="SBX285" s="1"/>
      <c r="SBY285" s="40"/>
      <c r="SBZ285" s="40"/>
      <c r="SCA285" s="1"/>
      <c r="SCB285" s="42"/>
      <c r="SCC285" s="40"/>
      <c r="SCD285" s="40"/>
      <c r="SCE285" s="40"/>
      <c r="SCF285" s="46"/>
      <c r="SCG285" s="4"/>
      <c r="SCH285" s="4"/>
      <c r="SCI285" s="39"/>
      <c r="SCJ285" s="40"/>
      <c r="SCK285" s="40"/>
      <c r="SCL285" s="41"/>
      <c r="SCM285" s="1"/>
      <c r="SCN285" s="1"/>
      <c r="SCO285" s="40"/>
      <c r="SCP285" s="40"/>
      <c r="SCQ285" s="1"/>
      <c r="SCR285" s="42"/>
      <c r="SCS285" s="40"/>
      <c r="SCT285" s="40"/>
      <c r="SCU285" s="40"/>
      <c r="SCV285" s="46"/>
      <c r="SCW285" s="4"/>
      <c r="SCX285" s="4"/>
      <c r="SCY285" s="39"/>
      <c r="SCZ285" s="40"/>
      <c r="SDA285" s="40"/>
      <c r="SDB285" s="41"/>
      <c r="SDC285" s="1"/>
      <c r="SDD285" s="1"/>
      <c r="SDE285" s="40"/>
      <c r="SDF285" s="40"/>
      <c r="SDG285" s="1"/>
      <c r="SDH285" s="42"/>
      <c r="SDI285" s="40"/>
      <c r="SDJ285" s="40"/>
      <c r="SDK285" s="40"/>
      <c r="SDL285" s="46"/>
      <c r="SDM285" s="4"/>
      <c r="SDN285" s="4"/>
      <c r="SDO285" s="39"/>
      <c r="SDP285" s="40"/>
      <c r="SDQ285" s="40"/>
      <c r="SDR285" s="41"/>
      <c r="SDS285" s="1"/>
      <c r="SDT285" s="1"/>
      <c r="SDU285" s="40"/>
      <c r="SDV285" s="40"/>
      <c r="SDW285" s="1"/>
      <c r="SDX285" s="42"/>
      <c r="SDY285" s="40"/>
      <c r="SDZ285" s="40"/>
      <c r="SEA285" s="40"/>
      <c r="SEB285" s="46"/>
      <c r="SEC285" s="4"/>
      <c r="SED285" s="4"/>
      <c r="SEE285" s="39"/>
      <c r="SEF285" s="40"/>
      <c r="SEG285" s="40"/>
      <c r="SEH285" s="41"/>
      <c r="SEI285" s="1"/>
      <c r="SEJ285" s="1"/>
      <c r="SEK285" s="40"/>
      <c r="SEL285" s="40"/>
      <c r="SEM285" s="1"/>
      <c r="SEN285" s="42"/>
      <c r="SEO285" s="40"/>
      <c r="SEP285" s="40"/>
      <c r="SEQ285" s="40"/>
      <c r="SER285" s="46"/>
      <c r="SES285" s="4"/>
      <c r="SET285" s="4"/>
      <c r="SEU285" s="39"/>
      <c r="SEV285" s="40"/>
      <c r="SEW285" s="40"/>
      <c r="SEX285" s="41"/>
      <c r="SEY285" s="1"/>
      <c r="SEZ285" s="1"/>
      <c r="SFA285" s="40"/>
      <c r="SFB285" s="40"/>
      <c r="SFC285" s="1"/>
      <c r="SFD285" s="42"/>
      <c r="SFE285" s="40"/>
      <c r="SFF285" s="40"/>
      <c r="SFG285" s="40"/>
      <c r="SFH285" s="46"/>
      <c r="SFI285" s="4"/>
      <c r="SFJ285" s="4"/>
      <c r="SFK285" s="39"/>
      <c r="SFL285" s="40"/>
      <c r="SFM285" s="40"/>
      <c r="SFN285" s="41"/>
      <c r="SFO285" s="1"/>
      <c r="SFP285" s="1"/>
      <c r="SFQ285" s="40"/>
      <c r="SFR285" s="40"/>
      <c r="SFS285" s="1"/>
      <c r="SFT285" s="42"/>
      <c r="SFU285" s="40"/>
      <c r="SFV285" s="40"/>
      <c r="SFW285" s="40"/>
      <c r="SFX285" s="46"/>
      <c r="SFY285" s="4"/>
      <c r="SFZ285" s="4"/>
      <c r="SGA285" s="39"/>
      <c r="SGB285" s="40"/>
      <c r="SGC285" s="40"/>
      <c r="SGD285" s="41"/>
      <c r="SGE285" s="1"/>
      <c r="SGF285" s="1"/>
      <c r="SGG285" s="40"/>
      <c r="SGH285" s="40"/>
      <c r="SGI285" s="1"/>
      <c r="SGJ285" s="42"/>
      <c r="SGK285" s="40"/>
      <c r="SGL285" s="40"/>
      <c r="SGM285" s="40"/>
      <c r="SGN285" s="46"/>
      <c r="SGO285" s="4"/>
      <c r="SGP285" s="4"/>
      <c r="SGQ285" s="39"/>
      <c r="SGR285" s="40"/>
      <c r="SGS285" s="40"/>
      <c r="SGT285" s="41"/>
      <c r="SGU285" s="1"/>
      <c r="SGV285" s="1"/>
      <c r="SGW285" s="40"/>
      <c r="SGX285" s="40"/>
      <c r="SGY285" s="1"/>
      <c r="SGZ285" s="42"/>
      <c r="SHA285" s="40"/>
      <c r="SHB285" s="40"/>
      <c r="SHC285" s="40"/>
      <c r="SHD285" s="46"/>
      <c r="SHE285" s="4"/>
      <c r="SHF285" s="4"/>
      <c r="SHG285" s="39"/>
      <c r="SHH285" s="40"/>
      <c r="SHI285" s="40"/>
      <c r="SHJ285" s="41"/>
      <c r="SHK285" s="1"/>
      <c r="SHL285" s="1"/>
      <c r="SHM285" s="40"/>
      <c r="SHN285" s="40"/>
      <c r="SHO285" s="1"/>
      <c r="SHP285" s="42"/>
      <c r="SHQ285" s="40"/>
      <c r="SHR285" s="40"/>
      <c r="SHS285" s="40"/>
      <c r="SHT285" s="46"/>
      <c r="SHU285" s="4"/>
      <c r="SHV285" s="4"/>
      <c r="SHW285" s="39"/>
      <c r="SHX285" s="40"/>
      <c r="SHY285" s="40"/>
      <c r="SHZ285" s="41"/>
      <c r="SIA285" s="1"/>
      <c r="SIB285" s="1"/>
      <c r="SIC285" s="40"/>
      <c r="SID285" s="40"/>
      <c r="SIE285" s="1"/>
      <c r="SIF285" s="42"/>
      <c r="SIG285" s="40"/>
      <c r="SIH285" s="40"/>
      <c r="SII285" s="40"/>
      <c r="SIJ285" s="46"/>
      <c r="SIK285" s="4"/>
      <c r="SIL285" s="4"/>
      <c r="SIM285" s="39"/>
      <c r="SIN285" s="40"/>
      <c r="SIO285" s="40"/>
      <c r="SIP285" s="41"/>
      <c r="SIQ285" s="1"/>
      <c r="SIR285" s="1"/>
      <c r="SIS285" s="40"/>
      <c r="SIT285" s="40"/>
      <c r="SIU285" s="1"/>
      <c r="SIV285" s="42"/>
      <c r="SIW285" s="40"/>
      <c r="SIX285" s="40"/>
      <c r="SIY285" s="40"/>
      <c r="SIZ285" s="46"/>
      <c r="SJA285" s="4"/>
      <c r="SJB285" s="4"/>
      <c r="SJC285" s="39"/>
      <c r="SJD285" s="40"/>
      <c r="SJE285" s="40"/>
      <c r="SJF285" s="41"/>
      <c r="SJG285" s="1"/>
      <c r="SJH285" s="1"/>
      <c r="SJI285" s="40"/>
      <c r="SJJ285" s="40"/>
      <c r="SJK285" s="1"/>
      <c r="SJL285" s="42"/>
      <c r="SJM285" s="40"/>
      <c r="SJN285" s="40"/>
      <c r="SJO285" s="40"/>
      <c r="SJP285" s="46"/>
      <c r="SJQ285" s="4"/>
      <c r="SJR285" s="4"/>
      <c r="SJS285" s="39"/>
      <c r="SJT285" s="40"/>
      <c r="SJU285" s="40"/>
      <c r="SJV285" s="41"/>
      <c r="SJW285" s="1"/>
      <c r="SJX285" s="1"/>
      <c r="SJY285" s="40"/>
      <c r="SJZ285" s="40"/>
      <c r="SKA285" s="1"/>
      <c r="SKB285" s="42"/>
      <c r="SKC285" s="40"/>
      <c r="SKD285" s="40"/>
      <c r="SKE285" s="40"/>
      <c r="SKF285" s="46"/>
      <c r="SKG285" s="4"/>
      <c r="SKH285" s="4"/>
      <c r="SKI285" s="39"/>
      <c r="SKJ285" s="40"/>
      <c r="SKK285" s="40"/>
      <c r="SKL285" s="41"/>
      <c r="SKM285" s="1"/>
      <c r="SKN285" s="1"/>
      <c r="SKO285" s="40"/>
      <c r="SKP285" s="40"/>
      <c r="SKQ285" s="1"/>
      <c r="SKR285" s="42"/>
      <c r="SKS285" s="40"/>
      <c r="SKT285" s="40"/>
      <c r="SKU285" s="40"/>
      <c r="SKV285" s="46"/>
      <c r="SKW285" s="4"/>
      <c r="SKX285" s="4"/>
      <c r="SKY285" s="39"/>
      <c r="SKZ285" s="40"/>
      <c r="SLA285" s="40"/>
      <c r="SLB285" s="41"/>
      <c r="SLC285" s="1"/>
      <c r="SLD285" s="1"/>
      <c r="SLE285" s="40"/>
      <c r="SLF285" s="40"/>
      <c r="SLG285" s="1"/>
      <c r="SLH285" s="42"/>
      <c r="SLI285" s="40"/>
      <c r="SLJ285" s="40"/>
      <c r="SLK285" s="40"/>
      <c r="SLL285" s="46"/>
      <c r="SLM285" s="4"/>
      <c r="SLN285" s="4"/>
      <c r="SLO285" s="39"/>
      <c r="SLP285" s="40"/>
      <c r="SLQ285" s="40"/>
      <c r="SLR285" s="41"/>
      <c r="SLS285" s="1"/>
      <c r="SLT285" s="1"/>
      <c r="SLU285" s="40"/>
      <c r="SLV285" s="40"/>
      <c r="SLW285" s="1"/>
      <c r="SLX285" s="42"/>
      <c r="SLY285" s="40"/>
      <c r="SLZ285" s="40"/>
      <c r="SMA285" s="40"/>
      <c r="SMB285" s="46"/>
      <c r="SMC285" s="4"/>
      <c r="SMD285" s="4"/>
      <c r="SME285" s="39"/>
      <c r="SMF285" s="40"/>
      <c r="SMG285" s="40"/>
      <c r="SMH285" s="41"/>
      <c r="SMI285" s="1"/>
      <c r="SMJ285" s="1"/>
      <c r="SMK285" s="40"/>
      <c r="SML285" s="40"/>
      <c r="SMM285" s="1"/>
      <c r="SMN285" s="42"/>
      <c r="SMO285" s="40"/>
      <c r="SMP285" s="40"/>
      <c r="SMQ285" s="40"/>
      <c r="SMR285" s="46"/>
      <c r="SMS285" s="4"/>
      <c r="SMT285" s="4"/>
      <c r="SMU285" s="39"/>
      <c r="SMV285" s="40"/>
      <c r="SMW285" s="40"/>
      <c r="SMX285" s="41"/>
      <c r="SMY285" s="1"/>
      <c r="SMZ285" s="1"/>
      <c r="SNA285" s="40"/>
      <c r="SNB285" s="40"/>
      <c r="SNC285" s="1"/>
      <c r="SND285" s="42"/>
      <c r="SNE285" s="40"/>
      <c r="SNF285" s="40"/>
      <c r="SNG285" s="40"/>
      <c r="SNH285" s="46"/>
      <c r="SNI285" s="4"/>
      <c r="SNJ285" s="4"/>
      <c r="SNK285" s="39"/>
      <c r="SNL285" s="40"/>
      <c r="SNM285" s="40"/>
      <c r="SNN285" s="41"/>
      <c r="SNO285" s="1"/>
      <c r="SNP285" s="1"/>
      <c r="SNQ285" s="40"/>
      <c r="SNR285" s="40"/>
      <c r="SNS285" s="1"/>
      <c r="SNT285" s="42"/>
      <c r="SNU285" s="40"/>
      <c r="SNV285" s="40"/>
      <c r="SNW285" s="40"/>
      <c r="SNX285" s="46"/>
      <c r="SNY285" s="4"/>
      <c r="SNZ285" s="4"/>
      <c r="SOA285" s="39"/>
      <c r="SOB285" s="40"/>
      <c r="SOC285" s="40"/>
      <c r="SOD285" s="41"/>
      <c r="SOE285" s="1"/>
      <c r="SOF285" s="1"/>
      <c r="SOG285" s="40"/>
      <c r="SOH285" s="40"/>
      <c r="SOI285" s="1"/>
      <c r="SOJ285" s="42"/>
      <c r="SOK285" s="40"/>
      <c r="SOL285" s="40"/>
      <c r="SOM285" s="40"/>
      <c r="SON285" s="46"/>
      <c r="SOO285" s="4"/>
      <c r="SOP285" s="4"/>
      <c r="SOQ285" s="39"/>
      <c r="SOR285" s="40"/>
      <c r="SOS285" s="40"/>
      <c r="SOT285" s="41"/>
      <c r="SOU285" s="1"/>
      <c r="SOV285" s="1"/>
      <c r="SOW285" s="40"/>
      <c r="SOX285" s="40"/>
      <c r="SOY285" s="1"/>
      <c r="SOZ285" s="42"/>
      <c r="SPA285" s="40"/>
      <c r="SPB285" s="40"/>
      <c r="SPC285" s="40"/>
      <c r="SPD285" s="46"/>
      <c r="SPE285" s="4"/>
      <c r="SPF285" s="4"/>
      <c r="SPG285" s="39"/>
      <c r="SPH285" s="40"/>
      <c r="SPI285" s="40"/>
      <c r="SPJ285" s="41"/>
      <c r="SPK285" s="1"/>
      <c r="SPL285" s="1"/>
      <c r="SPM285" s="40"/>
      <c r="SPN285" s="40"/>
      <c r="SPO285" s="1"/>
      <c r="SPP285" s="42"/>
      <c r="SPQ285" s="40"/>
      <c r="SPR285" s="40"/>
      <c r="SPS285" s="40"/>
      <c r="SPT285" s="46"/>
      <c r="SPU285" s="4"/>
      <c r="SPV285" s="4"/>
      <c r="SPW285" s="39"/>
      <c r="SPX285" s="40"/>
      <c r="SPY285" s="40"/>
      <c r="SPZ285" s="41"/>
      <c r="SQA285" s="1"/>
      <c r="SQB285" s="1"/>
      <c r="SQC285" s="40"/>
      <c r="SQD285" s="40"/>
      <c r="SQE285" s="1"/>
      <c r="SQF285" s="42"/>
      <c r="SQG285" s="40"/>
      <c r="SQH285" s="40"/>
      <c r="SQI285" s="40"/>
      <c r="SQJ285" s="46"/>
      <c r="SQK285" s="4"/>
      <c r="SQL285" s="4"/>
      <c r="SQM285" s="39"/>
      <c r="SQN285" s="40"/>
      <c r="SQO285" s="40"/>
      <c r="SQP285" s="41"/>
      <c r="SQQ285" s="1"/>
      <c r="SQR285" s="1"/>
      <c r="SQS285" s="40"/>
      <c r="SQT285" s="40"/>
      <c r="SQU285" s="1"/>
      <c r="SQV285" s="42"/>
      <c r="SQW285" s="40"/>
      <c r="SQX285" s="40"/>
      <c r="SQY285" s="40"/>
      <c r="SQZ285" s="46"/>
      <c r="SRA285" s="4"/>
      <c r="SRB285" s="4"/>
      <c r="SRC285" s="39"/>
      <c r="SRD285" s="40"/>
      <c r="SRE285" s="40"/>
      <c r="SRF285" s="41"/>
      <c r="SRG285" s="1"/>
      <c r="SRH285" s="1"/>
      <c r="SRI285" s="40"/>
      <c r="SRJ285" s="40"/>
      <c r="SRK285" s="1"/>
      <c r="SRL285" s="42"/>
      <c r="SRM285" s="40"/>
      <c r="SRN285" s="40"/>
      <c r="SRO285" s="40"/>
      <c r="SRP285" s="46"/>
      <c r="SRQ285" s="4"/>
      <c r="SRR285" s="4"/>
      <c r="SRS285" s="39"/>
      <c r="SRT285" s="40"/>
      <c r="SRU285" s="40"/>
      <c r="SRV285" s="41"/>
      <c r="SRW285" s="1"/>
      <c r="SRX285" s="1"/>
      <c r="SRY285" s="40"/>
      <c r="SRZ285" s="40"/>
      <c r="SSA285" s="1"/>
      <c r="SSB285" s="42"/>
      <c r="SSC285" s="40"/>
      <c r="SSD285" s="40"/>
      <c r="SSE285" s="40"/>
      <c r="SSF285" s="46"/>
      <c r="SSG285" s="4"/>
      <c r="SSH285" s="4"/>
      <c r="SSI285" s="39"/>
      <c r="SSJ285" s="40"/>
      <c r="SSK285" s="40"/>
      <c r="SSL285" s="41"/>
      <c r="SSM285" s="1"/>
      <c r="SSN285" s="1"/>
      <c r="SSO285" s="40"/>
      <c r="SSP285" s="40"/>
      <c r="SSQ285" s="1"/>
      <c r="SSR285" s="42"/>
      <c r="SSS285" s="40"/>
      <c r="SST285" s="40"/>
      <c r="SSU285" s="40"/>
      <c r="SSV285" s="46"/>
      <c r="SSW285" s="4"/>
      <c r="SSX285" s="4"/>
      <c r="SSY285" s="39"/>
      <c r="SSZ285" s="40"/>
      <c r="STA285" s="40"/>
      <c r="STB285" s="41"/>
      <c r="STC285" s="1"/>
      <c r="STD285" s="1"/>
      <c r="STE285" s="40"/>
      <c r="STF285" s="40"/>
      <c r="STG285" s="1"/>
      <c r="STH285" s="42"/>
      <c r="STI285" s="40"/>
      <c r="STJ285" s="40"/>
      <c r="STK285" s="40"/>
      <c r="STL285" s="46"/>
      <c r="STM285" s="4"/>
      <c r="STN285" s="4"/>
      <c r="STO285" s="39"/>
      <c r="STP285" s="40"/>
      <c r="STQ285" s="40"/>
      <c r="STR285" s="41"/>
      <c r="STS285" s="1"/>
      <c r="STT285" s="1"/>
      <c r="STU285" s="40"/>
      <c r="STV285" s="40"/>
      <c r="STW285" s="1"/>
      <c r="STX285" s="42"/>
      <c r="STY285" s="40"/>
      <c r="STZ285" s="40"/>
      <c r="SUA285" s="40"/>
      <c r="SUB285" s="46"/>
      <c r="SUC285" s="4"/>
      <c r="SUD285" s="4"/>
      <c r="SUE285" s="39"/>
      <c r="SUF285" s="40"/>
      <c r="SUG285" s="40"/>
      <c r="SUH285" s="41"/>
      <c r="SUI285" s="1"/>
      <c r="SUJ285" s="1"/>
      <c r="SUK285" s="40"/>
      <c r="SUL285" s="40"/>
      <c r="SUM285" s="1"/>
      <c r="SUN285" s="42"/>
      <c r="SUO285" s="40"/>
      <c r="SUP285" s="40"/>
      <c r="SUQ285" s="40"/>
      <c r="SUR285" s="46"/>
      <c r="SUS285" s="4"/>
      <c r="SUT285" s="4"/>
      <c r="SUU285" s="39"/>
      <c r="SUV285" s="40"/>
      <c r="SUW285" s="40"/>
      <c r="SUX285" s="41"/>
      <c r="SUY285" s="1"/>
      <c r="SUZ285" s="1"/>
      <c r="SVA285" s="40"/>
      <c r="SVB285" s="40"/>
      <c r="SVC285" s="1"/>
      <c r="SVD285" s="42"/>
      <c r="SVE285" s="40"/>
      <c r="SVF285" s="40"/>
      <c r="SVG285" s="40"/>
      <c r="SVH285" s="46"/>
      <c r="SVI285" s="4"/>
      <c r="SVJ285" s="4"/>
      <c r="SVK285" s="39"/>
      <c r="SVL285" s="40"/>
      <c r="SVM285" s="40"/>
      <c r="SVN285" s="41"/>
      <c r="SVO285" s="1"/>
      <c r="SVP285" s="1"/>
      <c r="SVQ285" s="40"/>
      <c r="SVR285" s="40"/>
      <c r="SVS285" s="1"/>
      <c r="SVT285" s="42"/>
      <c r="SVU285" s="40"/>
      <c r="SVV285" s="40"/>
      <c r="SVW285" s="40"/>
      <c r="SVX285" s="46"/>
      <c r="SVY285" s="4"/>
      <c r="SVZ285" s="4"/>
      <c r="SWA285" s="39"/>
      <c r="SWB285" s="40"/>
      <c r="SWC285" s="40"/>
      <c r="SWD285" s="41"/>
      <c r="SWE285" s="1"/>
      <c r="SWF285" s="1"/>
      <c r="SWG285" s="40"/>
      <c r="SWH285" s="40"/>
      <c r="SWI285" s="1"/>
      <c r="SWJ285" s="42"/>
      <c r="SWK285" s="40"/>
      <c r="SWL285" s="40"/>
      <c r="SWM285" s="40"/>
      <c r="SWN285" s="46"/>
      <c r="SWO285" s="4"/>
      <c r="SWP285" s="4"/>
      <c r="SWQ285" s="39"/>
      <c r="SWR285" s="40"/>
      <c r="SWS285" s="40"/>
      <c r="SWT285" s="41"/>
      <c r="SWU285" s="1"/>
      <c r="SWV285" s="1"/>
      <c r="SWW285" s="40"/>
      <c r="SWX285" s="40"/>
      <c r="SWY285" s="1"/>
      <c r="SWZ285" s="42"/>
      <c r="SXA285" s="40"/>
      <c r="SXB285" s="40"/>
      <c r="SXC285" s="40"/>
      <c r="SXD285" s="46"/>
      <c r="SXE285" s="4"/>
      <c r="SXF285" s="4"/>
      <c r="SXG285" s="39"/>
      <c r="SXH285" s="40"/>
      <c r="SXI285" s="40"/>
      <c r="SXJ285" s="41"/>
      <c r="SXK285" s="1"/>
      <c r="SXL285" s="1"/>
      <c r="SXM285" s="40"/>
      <c r="SXN285" s="40"/>
      <c r="SXO285" s="1"/>
      <c r="SXP285" s="42"/>
      <c r="SXQ285" s="40"/>
      <c r="SXR285" s="40"/>
      <c r="SXS285" s="40"/>
      <c r="SXT285" s="46"/>
      <c r="SXU285" s="4"/>
      <c r="SXV285" s="4"/>
      <c r="SXW285" s="39"/>
      <c r="SXX285" s="40"/>
      <c r="SXY285" s="40"/>
      <c r="SXZ285" s="41"/>
      <c r="SYA285" s="1"/>
      <c r="SYB285" s="1"/>
      <c r="SYC285" s="40"/>
      <c r="SYD285" s="40"/>
      <c r="SYE285" s="1"/>
      <c r="SYF285" s="42"/>
      <c r="SYG285" s="40"/>
      <c r="SYH285" s="40"/>
      <c r="SYI285" s="40"/>
      <c r="SYJ285" s="46"/>
      <c r="SYK285" s="4"/>
      <c r="SYL285" s="4"/>
      <c r="SYM285" s="39"/>
      <c r="SYN285" s="40"/>
      <c r="SYO285" s="40"/>
      <c r="SYP285" s="41"/>
      <c r="SYQ285" s="1"/>
      <c r="SYR285" s="1"/>
      <c r="SYS285" s="40"/>
      <c r="SYT285" s="40"/>
      <c r="SYU285" s="1"/>
      <c r="SYV285" s="42"/>
      <c r="SYW285" s="40"/>
      <c r="SYX285" s="40"/>
      <c r="SYY285" s="40"/>
      <c r="SYZ285" s="46"/>
      <c r="SZA285" s="4"/>
      <c r="SZB285" s="4"/>
      <c r="SZC285" s="39"/>
      <c r="SZD285" s="40"/>
      <c r="SZE285" s="40"/>
      <c r="SZF285" s="41"/>
      <c r="SZG285" s="1"/>
      <c r="SZH285" s="1"/>
      <c r="SZI285" s="40"/>
      <c r="SZJ285" s="40"/>
      <c r="SZK285" s="1"/>
      <c r="SZL285" s="42"/>
      <c r="SZM285" s="40"/>
      <c r="SZN285" s="40"/>
      <c r="SZO285" s="40"/>
      <c r="SZP285" s="46"/>
      <c r="SZQ285" s="4"/>
      <c r="SZR285" s="4"/>
      <c r="SZS285" s="39"/>
      <c r="SZT285" s="40"/>
      <c r="SZU285" s="40"/>
      <c r="SZV285" s="41"/>
      <c r="SZW285" s="1"/>
      <c r="SZX285" s="1"/>
      <c r="SZY285" s="40"/>
      <c r="SZZ285" s="40"/>
      <c r="TAA285" s="1"/>
      <c r="TAB285" s="42"/>
      <c r="TAC285" s="40"/>
      <c r="TAD285" s="40"/>
      <c r="TAE285" s="40"/>
      <c r="TAF285" s="46"/>
      <c r="TAG285" s="4"/>
      <c r="TAH285" s="4"/>
      <c r="TAI285" s="39"/>
      <c r="TAJ285" s="40"/>
      <c r="TAK285" s="40"/>
      <c r="TAL285" s="41"/>
      <c r="TAM285" s="1"/>
      <c r="TAN285" s="1"/>
      <c r="TAO285" s="40"/>
      <c r="TAP285" s="40"/>
      <c r="TAQ285" s="1"/>
      <c r="TAR285" s="42"/>
      <c r="TAS285" s="40"/>
      <c r="TAT285" s="40"/>
      <c r="TAU285" s="40"/>
      <c r="TAV285" s="46"/>
      <c r="TAW285" s="4"/>
      <c r="TAX285" s="4"/>
      <c r="TAY285" s="39"/>
      <c r="TAZ285" s="40"/>
      <c r="TBA285" s="40"/>
      <c r="TBB285" s="41"/>
      <c r="TBC285" s="1"/>
      <c r="TBD285" s="1"/>
      <c r="TBE285" s="40"/>
      <c r="TBF285" s="40"/>
      <c r="TBG285" s="1"/>
      <c r="TBH285" s="42"/>
      <c r="TBI285" s="40"/>
      <c r="TBJ285" s="40"/>
      <c r="TBK285" s="40"/>
      <c r="TBL285" s="46"/>
      <c r="TBM285" s="4"/>
      <c r="TBN285" s="4"/>
      <c r="TBO285" s="39"/>
      <c r="TBP285" s="40"/>
      <c r="TBQ285" s="40"/>
      <c r="TBR285" s="41"/>
      <c r="TBS285" s="1"/>
      <c r="TBT285" s="1"/>
      <c r="TBU285" s="40"/>
      <c r="TBV285" s="40"/>
      <c r="TBW285" s="1"/>
      <c r="TBX285" s="42"/>
      <c r="TBY285" s="40"/>
      <c r="TBZ285" s="40"/>
      <c r="TCA285" s="40"/>
      <c r="TCB285" s="46"/>
      <c r="TCC285" s="4"/>
      <c r="TCD285" s="4"/>
      <c r="TCE285" s="39"/>
      <c r="TCF285" s="40"/>
      <c r="TCG285" s="40"/>
      <c r="TCH285" s="41"/>
      <c r="TCI285" s="1"/>
      <c r="TCJ285" s="1"/>
      <c r="TCK285" s="40"/>
      <c r="TCL285" s="40"/>
      <c r="TCM285" s="1"/>
      <c r="TCN285" s="42"/>
      <c r="TCO285" s="40"/>
      <c r="TCP285" s="40"/>
      <c r="TCQ285" s="40"/>
      <c r="TCR285" s="46"/>
      <c r="TCS285" s="4"/>
      <c r="TCT285" s="4"/>
      <c r="TCU285" s="39"/>
      <c r="TCV285" s="40"/>
      <c r="TCW285" s="40"/>
      <c r="TCX285" s="41"/>
      <c r="TCY285" s="1"/>
      <c r="TCZ285" s="1"/>
      <c r="TDA285" s="40"/>
      <c r="TDB285" s="40"/>
      <c r="TDC285" s="1"/>
      <c r="TDD285" s="42"/>
      <c r="TDE285" s="40"/>
      <c r="TDF285" s="40"/>
      <c r="TDG285" s="40"/>
      <c r="TDH285" s="46"/>
      <c r="TDI285" s="4"/>
      <c r="TDJ285" s="4"/>
      <c r="TDK285" s="39"/>
      <c r="TDL285" s="40"/>
      <c r="TDM285" s="40"/>
      <c r="TDN285" s="41"/>
      <c r="TDO285" s="1"/>
      <c r="TDP285" s="1"/>
      <c r="TDQ285" s="40"/>
      <c r="TDR285" s="40"/>
      <c r="TDS285" s="1"/>
      <c r="TDT285" s="42"/>
      <c r="TDU285" s="40"/>
      <c r="TDV285" s="40"/>
      <c r="TDW285" s="40"/>
      <c r="TDX285" s="46"/>
      <c r="TDY285" s="4"/>
      <c r="TDZ285" s="4"/>
      <c r="TEA285" s="39"/>
      <c r="TEB285" s="40"/>
      <c r="TEC285" s="40"/>
      <c r="TED285" s="41"/>
      <c r="TEE285" s="1"/>
      <c r="TEF285" s="1"/>
      <c r="TEG285" s="40"/>
      <c r="TEH285" s="40"/>
      <c r="TEI285" s="1"/>
      <c r="TEJ285" s="42"/>
      <c r="TEK285" s="40"/>
      <c r="TEL285" s="40"/>
      <c r="TEM285" s="40"/>
      <c r="TEN285" s="46"/>
      <c r="TEO285" s="4"/>
      <c r="TEP285" s="4"/>
      <c r="TEQ285" s="39"/>
      <c r="TER285" s="40"/>
      <c r="TES285" s="40"/>
      <c r="TET285" s="41"/>
      <c r="TEU285" s="1"/>
      <c r="TEV285" s="1"/>
      <c r="TEW285" s="40"/>
      <c r="TEX285" s="40"/>
      <c r="TEY285" s="1"/>
      <c r="TEZ285" s="42"/>
      <c r="TFA285" s="40"/>
      <c r="TFB285" s="40"/>
      <c r="TFC285" s="40"/>
      <c r="TFD285" s="46"/>
      <c r="TFE285" s="4"/>
      <c r="TFF285" s="4"/>
      <c r="TFG285" s="39"/>
      <c r="TFH285" s="40"/>
      <c r="TFI285" s="40"/>
      <c r="TFJ285" s="41"/>
      <c r="TFK285" s="1"/>
      <c r="TFL285" s="1"/>
      <c r="TFM285" s="40"/>
      <c r="TFN285" s="40"/>
      <c r="TFO285" s="1"/>
      <c r="TFP285" s="42"/>
      <c r="TFQ285" s="40"/>
      <c r="TFR285" s="40"/>
      <c r="TFS285" s="40"/>
      <c r="TFT285" s="46"/>
      <c r="TFU285" s="4"/>
      <c r="TFV285" s="4"/>
      <c r="TFW285" s="39"/>
      <c r="TFX285" s="40"/>
      <c r="TFY285" s="40"/>
      <c r="TFZ285" s="41"/>
      <c r="TGA285" s="1"/>
      <c r="TGB285" s="1"/>
      <c r="TGC285" s="40"/>
      <c r="TGD285" s="40"/>
      <c r="TGE285" s="1"/>
      <c r="TGF285" s="42"/>
      <c r="TGG285" s="40"/>
      <c r="TGH285" s="40"/>
      <c r="TGI285" s="40"/>
      <c r="TGJ285" s="46"/>
      <c r="TGK285" s="4"/>
      <c r="TGL285" s="4"/>
      <c r="TGM285" s="39"/>
      <c r="TGN285" s="40"/>
      <c r="TGO285" s="40"/>
      <c r="TGP285" s="41"/>
      <c r="TGQ285" s="1"/>
      <c r="TGR285" s="1"/>
      <c r="TGS285" s="40"/>
      <c r="TGT285" s="40"/>
      <c r="TGU285" s="1"/>
      <c r="TGV285" s="42"/>
      <c r="TGW285" s="40"/>
      <c r="TGX285" s="40"/>
      <c r="TGY285" s="40"/>
      <c r="TGZ285" s="46"/>
      <c r="THA285" s="4"/>
      <c r="THB285" s="4"/>
      <c r="THC285" s="39"/>
      <c r="THD285" s="40"/>
      <c r="THE285" s="40"/>
      <c r="THF285" s="41"/>
      <c r="THG285" s="1"/>
      <c r="THH285" s="1"/>
      <c r="THI285" s="40"/>
      <c r="THJ285" s="40"/>
      <c r="THK285" s="1"/>
      <c r="THL285" s="42"/>
      <c r="THM285" s="40"/>
      <c r="THN285" s="40"/>
      <c r="THO285" s="40"/>
      <c r="THP285" s="46"/>
      <c r="THQ285" s="4"/>
      <c r="THR285" s="4"/>
      <c r="THS285" s="39"/>
      <c r="THT285" s="40"/>
      <c r="THU285" s="40"/>
      <c r="THV285" s="41"/>
      <c r="THW285" s="1"/>
      <c r="THX285" s="1"/>
      <c r="THY285" s="40"/>
      <c r="THZ285" s="40"/>
      <c r="TIA285" s="1"/>
      <c r="TIB285" s="42"/>
      <c r="TIC285" s="40"/>
      <c r="TID285" s="40"/>
      <c r="TIE285" s="40"/>
      <c r="TIF285" s="46"/>
      <c r="TIG285" s="4"/>
      <c r="TIH285" s="4"/>
      <c r="TII285" s="39"/>
      <c r="TIJ285" s="40"/>
      <c r="TIK285" s="40"/>
      <c r="TIL285" s="41"/>
      <c r="TIM285" s="1"/>
      <c r="TIN285" s="1"/>
      <c r="TIO285" s="40"/>
      <c r="TIP285" s="40"/>
      <c r="TIQ285" s="1"/>
      <c r="TIR285" s="42"/>
      <c r="TIS285" s="40"/>
      <c r="TIT285" s="40"/>
      <c r="TIU285" s="40"/>
      <c r="TIV285" s="46"/>
      <c r="TIW285" s="4"/>
      <c r="TIX285" s="4"/>
      <c r="TIY285" s="39"/>
      <c r="TIZ285" s="40"/>
      <c r="TJA285" s="40"/>
      <c r="TJB285" s="41"/>
      <c r="TJC285" s="1"/>
      <c r="TJD285" s="1"/>
      <c r="TJE285" s="40"/>
      <c r="TJF285" s="40"/>
      <c r="TJG285" s="1"/>
      <c r="TJH285" s="42"/>
      <c r="TJI285" s="40"/>
      <c r="TJJ285" s="40"/>
      <c r="TJK285" s="40"/>
      <c r="TJL285" s="46"/>
      <c r="TJM285" s="4"/>
      <c r="TJN285" s="4"/>
      <c r="TJO285" s="39"/>
      <c r="TJP285" s="40"/>
      <c r="TJQ285" s="40"/>
      <c r="TJR285" s="41"/>
      <c r="TJS285" s="1"/>
      <c r="TJT285" s="1"/>
      <c r="TJU285" s="40"/>
      <c r="TJV285" s="40"/>
      <c r="TJW285" s="1"/>
      <c r="TJX285" s="42"/>
      <c r="TJY285" s="40"/>
      <c r="TJZ285" s="40"/>
      <c r="TKA285" s="40"/>
      <c r="TKB285" s="46"/>
      <c r="TKC285" s="4"/>
      <c r="TKD285" s="4"/>
      <c r="TKE285" s="39"/>
      <c r="TKF285" s="40"/>
      <c r="TKG285" s="40"/>
      <c r="TKH285" s="41"/>
      <c r="TKI285" s="1"/>
      <c r="TKJ285" s="1"/>
      <c r="TKK285" s="40"/>
      <c r="TKL285" s="40"/>
      <c r="TKM285" s="1"/>
      <c r="TKN285" s="42"/>
      <c r="TKO285" s="40"/>
      <c r="TKP285" s="40"/>
      <c r="TKQ285" s="40"/>
      <c r="TKR285" s="46"/>
      <c r="TKS285" s="4"/>
      <c r="TKT285" s="4"/>
      <c r="TKU285" s="39"/>
      <c r="TKV285" s="40"/>
      <c r="TKW285" s="40"/>
      <c r="TKX285" s="41"/>
      <c r="TKY285" s="1"/>
      <c r="TKZ285" s="1"/>
      <c r="TLA285" s="40"/>
      <c r="TLB285" s="40"/>
      <c r="TLC285" s="1"/>
      <c r="TLD285" s="42"/>
      <c r="TLE285" s="40"/>
      <c r="TLF285" s="40"/>
      <c r="TLG285" s="40"/>
      <c r="TLH285" s="46"/>
      <c r="TLI285" s="4"/>
      <c r="TLJ285" s="4"/>
      <c r="TLK285" s="39"/>
      <c r="TLL285" s="40"/>
      <c r="TLM285" s="40"/>
      <c r="TLN285" s="41"/>
      <c r="TLO285" s="1"/>
      <c r="TLP285" s="1"/>
      <c r="TLQ285" s="40"/>
      <c r="TLR285" s="40"/>
      <c r="TLS285" s="1"/>
      <c r="TLT285" s="42"/>
      <c r="TLU285" s="40"/>
      <c r="TLV285" s="40"/>
      <c r="TLW285" s="40"/>
      <c r="TLX285" s="46"/>
      <c r="TLY285" s="4"/>
      <c r="TLZ285" s="4"/>
      <c r="TMA285" s="39"/>
      <c r="TMB285" s="40"/>
      <c r="TMC285" s="40"/>
      <c r="TMD285" s="41"/>
      <c r="TME285" s="1"/>
      <c r="TMF285" s="1"/>
      <c r="TMG285" s="40"/>
      <c r="TMH285" s="40"/>
      <c r="TMI285" s="1"/>
      <c r="TMJ285" s="42"/>
      <c r="TMK285" s="40"/>
      <c r="TML285" s="40"/>
      <c r="TMM285" s="40"/>
      <c r="TMN285" s="46"/>
      <c r="TMO285" s="4"/>
      <c r="TMP285" s="4"/>
      <c r="TMQ285" s="39"/>
      <c r="TMR285" s="40"/>
      <c r="TMS285" s="40"/>
      <c r="TMT285" s="41"/>
      <c r="TMU285" s="1"/>
      <c r="TMV285" s="1"/>
      <c r="TMW285" s="40"/>
      <c r="TMX285" s="40"/>
      <c r="TMY285" s="1"/>
      <c r="TMZ285" s="42"/>
      <c r="TNA285" s="40"/>
      <c r="TNB285" s="40"/>
      <c r="TNC285" s="40"/>
      <c r="TND285" s="46"/>
      <c r="TNE285" s="4"/>
      <c r="TNF285" s="4"/>
      <c r="TNG285" s="39"/>
      <c r="TNH285" s="40"/>
      <c r="TNI285" s="40"/>
      <c r="TNJ285" s="41"/>
      <c r="TNK285" s="1"/>
      <c r="TNL285" s="1"/>
      <c r="TNM285" s="40"/>
      <c r="TNN285" s="40"/>
      <c r="TNO285" s="1"/>
      <c r="TNP285" s="42"/>
      <c r="TNQ285" s="40"/>
      <c r="TNR285" s="40"/>
      <c r="TNS285" s="40"/>
      <c r="TNT285" s="46"/>
      <c r="TNU285" s="4"/>
      <c r="TNV285" s="4"/>
      <c r="TNW285" s="39"/>
      <c r="TNX285" s="40"/>
      <c r="TNY285" s="40"/>
      <c r="TNZ285" s="41"/>
      <c r="TOA285" s="1"/>
      <c r="TOB285" s="1"/>
      <c r="TOC285" s="40"/>
      <c r="TOD285" s="40"/>
      <c r="TOE285" s="1"/>
      <c r="TOF285" s="42"/>
      <c r="TOG285" s="40"/>
      <c r="TOH285" s="40"/>
      <c r="TOI285" s="40"/>
      <c r="TOJ285" s="46"/>
      <c r="TOK285" s="4"/>
      <c r="TOL285" s="4"/>
      <c r="TOM285" s="39"/>
      <c r="TON285" s="40"/>
      <c r="TOO285" s="40"/>
      <c r="TOP285" s="41"/>
      <c r="TOQ285" s="1"/>
      <c r="TOR285" s="1"/>
      <c r="TOS285" s="40"/>
      <c r="TOT285" s="40"/>
      <c r="TOU285" s="1"/>
      <c r="TOV285" s="42"/>
      <c r="TOW285" s="40"/>
      <c r="TOX285" s="40"/>
      <c r="TOY285" s="40"/>
      <c r="TOZ285" s="46"/>
      <c r="TPA285" s="4"/>
      <c r="TPB285" s="4"/>
      <c r="TPC285" s="39"/>
      <c r="TPD285" s="40"/>
      <c r="TPE285" s="40"/>
      <c r="TPF285" s="41"/>
      <c r="TPG285" s="1"/>
      <c r="TPH285" s="1"/>
      <c r="TPI285" s="40"/>
      <c r="TPJ285" s="40"/>
      <c r="TPK285" s="1"/>
      <c r="TPL285" s="42"/>
      <c r="TPM285" s="40"/>
      <c r="TPN285" s="40"/>
      <c r="TPO285" s="40"/>
      <c r="TPP285" s="46"/>
      <c r="TPQ285" s="4"/>
      <c r="TPR285" s="4"/>
      <c r="TPS285" s="39"/>
      <c r="TPT285" s="40"/>
      <c r="TPU285" s="40"/>
      <c r="TPV285" s="41"/>
      <c r="TPW285" s="1"/>
      <c r="TPX285" s="1"/>
      <c r="TPY285" s="40"/>
      <c r="TPZ285" s="40"/>
      <c r="TQA285" s="1"/>
      <c r="TQB285" s="42"/>
      <c r="TQC285" s="40"/>
      <c r="TQD285" s="40"/>
      <c r="TQE285" s="40"/>
      <c r="TQF285" s="46"/>
      <c r="TQG285" s="4"/>
      <c r="TQH285" s="4"/>
      <c r="TQI285" s="39"/>
      <c r="TQJ285" s="40"/>
      <c r="TQK285" s="40"/>
      <c r="TQL285" s="41"/>
      <c r="TQM285" s="1"/>
      <c r="TQN285" s="1"/>
      <c r="TQO285" s="40"/>
      <c r="TQP285" s="40"/>
      <c r="TQQ285" s="1"/>
      <c r="TQR285" s="42"/>
      <c r="TQS285" s="40"/>
      <c r="TQT285" s="40"/>
      <c r="TQU285" s="40"/>
      <c r="TQV285" s="46"/>
      <c r="TQW285" s="4"/>
      <c r="TQX285" s="4"/>
      <c r="TQY285" s="39"/>
      <c r="TQZ285" s="40"/>
      <c r="TRA285" s="40"/>
      <c r="TRB285" s="41"/>
      <c r="TRC285" s="1"/>
      <c r="TRD285" s="1"/>
      <c r="TRE285" s="40"/>
      <c r="TRF285" s="40"/>
      <c r="TRG285" s="1"/>
      <c r="TRH285" s="42"/>
      <c r="TRI285" s="40"/>
      <c r="TRJ285" s="40"/>
      <c r="TRK285" s="40"/>
      <c r="TRL285" s="46"/>
      <c r="TRM285" s="4"/>
      <c r="TRN285" s="4"/>
      <c r="TRO285" s="39"/>
      <c r="TRP285" s="40"/>
      <c r="TRQ285" s="40"/>
      <c r="TRR285" s="41"/>
      <c r="TRS285" s="1"/>
      <c r="TRT285" s="1"/>
      <c r="TRU285" s="40"/>
      <c r="TRV285" s="40"/>
      <c r="TRW285" s="1"/>
      <c r="TRX285" s="42"/>
      <c r="TRY285" s="40"/>
      <c r="TRZ285" s="40"/>
      <c r="TSA285" s="40"/>
      <c r="TSB285" s="46"/>
      <c r="TSC285" s="4"/>
      <c r="TSD285" s="4"/>
      <c r="TSE285" s="39"/>
      <c r="TSF285" s="40"/>
      <c r="TSG285" s="40"/>
      <c r="TSH285" s="41"/>
      <c r="TSI285" s="1"/>
      <c r="TSJ285" s="1"/>
      <c r="TSK285" s="40"/>
      <c r="TSL285" s="40"/>
      <c r="TSM285" s="1"/>
      <c r="TSN285" s="42"/>
      <c r="TSO285" s="40"/>
      <c r="TSP285" s="40"/>
      <c r="TSQ285" s="40"/>
      <c r="TSR285" s="46"/>
      <c r="TSS285" s="4"/>
      <c r="TST285" s="4"/>
      <c r="TSU285" s="39"/>
      <c r="TSV285" s="40"/>
      <c r="TSW285" s="40"/>
      <c r="TSX285" s="41"/>
      <c r="TSY285" s="1"/>
      <c r="TSZ285" s="1"/>
      <c r="TTA285" s="40"/>
      <c r="TTB285" s="40"/>
      <c r="TTC285" s="1"/>
      <c r="TTD285" s="42"/>
      <c r="TTE285" s="40"/>
      <c r="TTF285" s="40"/>
      <c r="TTG285" s="40"/>
      <c r="TTH285" s="46"/>
      <c r="TTI285" s="4"/>
      <c r="TTJ285" s="4"/>
      <c r="TTK285" s="39"/>
      <c r="TTL285" s="40"/>
      <c r="TTM285" s="40"/>
      <c r="TTN285" s="41"/>
      <c r="TTO285" s="1"/>
      <c r="TTP285" s="1"/>
      <c r="TTQ285" s="40"/>
      <c r="TTR285" s="40"/>
      <c r="TTS285" s="1"/>
      <c r="TTT285" s="42"/>
      <c r="TTU285" s="40"/>
      <c r="TTV285" s="40"/>
      <c r="TTW285" s="40"/>
      <c r="TTX285" s="46"/>
      <c r="TTY285" s="4"/>
      <c r="TTZ285" s="4"/>
      <c r="TUA285" s="39"/>
      <c r="TUB285" s="40"/>
      <c r="TUC285" s="40"/>
      <c r="TUD285" s="41"/>
      <c r="TUE285" s="1"/>
      <c r="TUF285" s="1"/>
      <c r="TUG285" s="40"/>
      <c r="TUH285" s="40"/>
      <c r="TUI285" s="1"/>
      <c r="TUJ285" s="42"/>
      <c r="TUK285" s="40"/>
      <c r="TUL285" s="40"/>
      <c r="TUM285" s="40"/>
      <c r="TUN285" s="46"/>
      <c r="TUO285" s="4"/>
      <c r="TUP285" s="4"/>
      <c r="TUQ285" s="39"/>
      <c r="TUR285" s="40"/>
      <c r="TUS285" s="40"/>
      <c r="TUT285" s="41"/>
      <c r="TUU285" s="1"/>
      <c r="TUV285" s="1"/>
      <c r="TUW285" s="40"/>
      <c r="TUX285" s="40"/>
      <c r="TUY285" s="1"/>
      <c r="TUZ285" s="42"/>
      <c r="TVA285" s="40"/>
      <c r="TVB285" s="40"/>
      <c r="TVC285" s="40"/>
      <c r="TVD285" s="46"/>
      <c r="TVE285" s="4"/>
      <c r="TVF285" s="4"/>
      <c r="TVG285" s="39"/>
      <c r="TVH285" s="40"/>
      <c r="TVI285" s="40"/>
      <c r="TVJ285" s="41"/>
      <c r="TVK285" s="1"/>
      <c r="TVL285" s="1"/>
      <c r="TVM285" s="40"/>
      <c r="TVN285" s="40"/>
      <c r="TVO285" s="1"/>
      <c r="TVP285" s="42"/>
      <c r="TVQ285" s="40"/>
      <c r="TVR285" s="40"/>
      <c r="TVS285" s="40"/>
      <c r="TVT285" s="46"/>
      <c r="TVU285" s="4"/>
      <c r="TVV285" s="4"/>
      <c r="TVW285" s="39"/>
      <c r="TVX285" s="40"/>
      <c r="TVY285" s="40"/>
      <c r="TVZ285" s="41"/>
      <c r="TWA285" s="1"/>
      <c r="TWB285" s="1"/>
      <c r="TWC285" s="40"/>
      <c r="TWD285" s="40"/>
      <c r="TWE285" s="1"/>
      <c r="TWF285" s="42"/>
      <c r="TWG285" s="40"/>
      <c r="TWH285" s="40"/>
      <c r="TWI285" s="40"/>
      <c r="TWJ285" s="46"/>
      <c r="TWK285" s="4"/>
      <c r="TWL285" s="4"/>
      <c r="TWM285" s="39"/>
      <c r="TWN285" s="40"/>
      <c r="TWO285" s="40"/>
      <c r="TWP285" s="41"/>
      <c r="TWQ285" s="1"/>
      <c r="TWR285" s="1"/>
      <c r="TWS285" s="40"/>
      <c r="TWT285" s="40"/>
      <c r="TWU285" s="1"/>
      <c r="TWV285" s="42"/>
      <c r="TWW285" s="40"/>
      <c r="TWX285" s="40"/>
      <c r="TWY285" s="40"/>
      <c r="TWZ285" s="46"/>
      <c r="TXA285" s="4"/>
      <c r="TXB285" s="4"/>
      <c r="TXC285" s="39"/>
      <c r="TXD285" s="40"/>
      <c r="TXE285" s="40"/>
      <c r="TXF285" s="41"/>
      <c r="TXG285" s="1"/>
      <c r="TXH285" s="1"/>
      <c r="TXI285" s="40"/>
      <c r="TXJ285" s="40"/>
      <c r="TXK285" s="1"/>
      <c r="TXL285" s="42"/>
      <c r="TXM285" s="40"/>
      <c r="TXN285" s="40"/>
      <c r="TXO285" s="40"/>
      <c r="TXP285" s="46"/>
      <c r="TXQ285" s="4"/>
      <c r="TXR285" s="4"/>
      <c r="TXS285" s="39"/>
      <c r="TXT285" s="40"/>
      <c r="TXU285" s="40"/>
      <c r="TXV285" s="41"/>
      <c r="TXW285" s="1"/>
      <c r="TXX285" s="1"/>
      <c r="TXY285" s="40"/>
      <c r="TXZ285" s="40"/>
      <c r="TYA285" s="1"/>
      <c r="TYB285" s="42"/>
      <c r="TYC285" s="40"/>
      <c r="TYD285" s="40"/>
      <c r="TYE285" s="40"/>
      <c r="TYF285" s="46"/>
      <c r="TYG285" s="4"/>
      <c r="TYH285" s="4"/>
      <c r="TYI285" s="39"/>
      <c r="TYJ285" s="40"/>
      <c r="TYK285" s="40"/>
      <c r="TYL285" s="41"/>
      <c r="TYM285" s="1"/>
      <c r="TYN285" s="1"/>
      <c r="TYO285" s="40"/>
      <c r="TYP285" s="40"/>
      <c r="TYQ285" s="1"/>
      <c r="TYR285" s="42"/>
      <c r="TYS285" s="40"/>
      <c r="TYT285" s="40"/>
      <c r="TYU285" s="40"/>
      <c r="TYV285" s="46"/>
      <c r="TYW285" s="4"/>
      <c r="TYX285" s="4"/>
      <c r="TYY285" s="39"/>
      <c r="TYZ285" s="40"/>
      <c r="TZA285" s="40"/>
      <c r="TZB285" s="41"/>
      <c r="TZC285" s="1"/>
      <c r="TZD285" s="1"/>
      <c r="TZE285" s="40"/>
      <c r="TZF285" s="40"/>
      <c r="TZG285" s="1"/>
      <c r="TZH285" s="42"/>
      <c r="TZI285" s="40"/>
      <c r="TZJ285" s="40"/>
      <c r="TZK285" s="40"/>
      <c r="TZL285" s="46"/>
      <c r="TZM285" s="4"/>
      <c r="TZN285" s="4"/>
      <c r="TZO285" s="39"/>
      <c r="TZP285" s="40"/>
      <c r="TZQ285" s="40"/>
      <c r="TZR285" s="41"/>
      <c r="TZS285" s="1"/>
      <c r="TZT285" s="1"/>
      <c r="TZU285" s="40"/>
      <c r="TZV285" s="40"/>
      <c r="TZW285" s="1"/>
      <c r="TZX285" s="42"/>
      <c r="TZY285" s="40"/>
      <c r="TZZ285" s="40"/>
      <c r="UAA285" s="40"/>
      <c r="UAB285" s="46"/>
      <c r="UAC285" s="4"/>
      <c r="UAD285" s="4"/>
      <c r="UAE285" s="39"/>
      <c r="UAF285" s="40"/>
      <c r="UAG285" s="40"/>
      <c r="UAH285" s="41"/>
      <c r="UAI285" s="1"/>
      <c r="UAJ285" s="1"/>
      <c r="UAK285" s="40"/>
      <c r="UAL285" s="40"/>
      <c r="UAM285" s="1"/>
      <c r="UAN285" s="42"/>
      <c r="UAO285" s="40"/>
      <c r="UAP285" s="40"/>
      <c r="UAQ285" s="40"/>
      <c r="UAR285" s="46"/>
      <c r="UAS285" s="4"/>
      <c r="UAT285" s="4"/>
      <c r="UAU285" s="39"/>
      <c r="UAV285" s="40"/>
      <c r="UAW285" s="40"/>
      <c r="UAX285" s="41"/>
      <c r="UAY285" s="1"/>
      <c r="UAZ285" s="1"/>
      <c r="UBA285" s="40"/>
      <c r="UBB285" s="40"/>
      <c r="UBC285" s="1"/>
      <c r="UBD285" s="42"/>
      <c r="UBE285" s="40"/>
      <c r="UBF285" s="40"/>
      <c r="UBG285" s="40"/>
      <c r="UBH285" s="46"/>
      <c r="UBI285" s="4"/>
      <c r="UBJ285" s="4"/>
      <c r="UBK285" s="39"/>
      <c r="UBL285" s="40"/>
      <c r="UBM285" s="40"/>
      <c r="UBN285" s="41"/>
      <c r="UBO285" s="1"/>
      <c r="UBP285" s="1"/>
      <c r="UBQ285" s="40"/>
      <c r="UBR285" s="40"/>
      <c r="UBS285" s="1"/>
      <c r="UBT285" s="42"/>
      <c r="UBU285" s="40"/>
      <c r="UBV285" s="40"/>
      <c r="UBW285" s="40"/>
      <c r="UBX285" s="46"/>
      <c r="UBY285" s="4"/>
      <c r="UBZ285" s="4"/>
      <c r="UCA285" s="39"/>
      <c r="UCB285" s="40"/>
      <c r="UCC285" s="40"/>
      <c r="UCD285" s="41"/>
      <c r="UCE285" s="1"/>
      <c r="UCF285" s="1"/>
      <c r="UCG285" s="40"/>
      <c r="UCH285" s="40"/>
      <c r="UCI285" s="1"/>
      <c r="UCJ285" s="42"/>
      <c r="UCK285" s="40"/>
      <c r="UCL285" s="40"/>
      <c r="UCM285" s="40"/>
      <c r="UCN285" s="46"/>
      <c r="UCO285" s="4"/>
      <c r="UCP285" s="4"/>
      <c r="UCQ285" s="39"/>
      <c r="UCR285" s="40"/>
      <c r="UCS285" s="40"/>
      <c r="UCT285" s="41"/>
      <c r="UCU285" s="1"/>
      <c r="UCV285" s="1"/>
      <c r="UCW285" s="40"/>
      <c r="UCX285" s="40"/>
      <c r="UCY285" s="1"/>
      <c r="UCZ285" s="42"/>
      <c r="UDA285" s="40"/>
      <c r="UDB285" s="40"/>
      <c r="UDC285" s="40"/>
      <c r="UDD285" s="46"/>
      <c r="UDE285" s="4"/>
      <c r="UDF285" s="4"/>
      <c r="UDG285" s="39"/>
      <c r="UDH285" s="40"/>
      <c r="UDI285" s="40"/>
      <c r="UDJ285" s="41"/>
      <c r="UDK285" s="1"/>
      <c r="UDL285" s="1"/>
      <c r="UDM285" s="40"/>
      <c r="UDN285" s="40"/>
      <c r="UDO285" s="1"/>
      <c r="UDP285" s="42"/>
      <c r="UDQ285" s="40"/>
      <c r="UDR285" s="40"/>
      <c r="UDS285" s="40"/>
      <c r="UDT285" s="46"/>
      <c r="UDU285" s="4"/>
      <c r="UDV285" s="4"/>
      <c r="UDW285" s="39"/>
      <c r="UDX285" s="40"/>
      <c r="UDY285" s="40"/>
      <c r="UDZ285" s="41"/>
      <c r="UEA285" s="1"/>
      <c r="UEB285" s="1"/>
      <c r="UEC285" s="40"/>
      <c r="UED285" s="40"/>
      <c r="UEE285" s="1"/>
      <c r="UEF285" s="42"/>
      <c r="UEG285" s="40"/>
      <c r="UEH285" s="40"/>
      <c r="UEI285" s="40"/>
      <c r="UEJ285" s="46"/>
      <c r="UEK285" s="4"/>
      <c r="UEL285" s="4"/>
      <c r="UEM285" s="39"/>
      <c r="UEN285" s="40"/>
      <c r="UEO285" s="40"/>
      <c r="UEP285" s="41"/>
      <c r="UEQ285" s="1"/>
      <c r="UER285" s="1"/>
      <c r="UES285" s="40"/>
      <c r="UET285" s="40"/>
      <c r="UEU285" s="1"/>
      <c r="UEV285" s="42"/>
      <c r="UEW285" s="40"/>
      <c r="UEX285" s="40"/>
      <c r="UEY285" s="40"/>
      <c r="UEZ285" s="46"/>
      <c r="UFA285" s="4"/>
      <c r="UFB285" s="4"/>
      <c r="UFC285" s="39"/>
      <c r="UFD285" s="40"/>
      <c r="UFE285" s="40"/>
      <c r="UFF285" s="41"/>
      <c r="UFG285" s="1"/>
      <c r="UFH285" s="1"/>
      <c r="UFI285" s="40"/>
      <c r="UFJ285" s="40"/>
      <c r="UFK285" s="1"/>
      <c r="UFL285" s="42"/>
      <c r="UFM285" s="40"/>
      <c r="UFN285" s="40"/>
      <c r="UFO285" s="40"/>
      <c r="UFP285" s="46"/>
      <c r="UFQ285" s="4"/>
      <c r="UFR285" s="4"/>
      <c r="UFS285" s="39"/>
      <c r="UFT285" s="40"/>
      <c r="UFU285" s="40"/>
      <c r="UFV285" s="41"/>
      <c r="UFW285" s="1"/>
      <c r="UFX285" s="1"/>
      <c r="UFY285" s="40"/>
      <c r="UFZ285" s="40"/>
      <c r="UGA285" s="1"/>
      <c r="UGB285" s="42"/>
      <c r="UGC285" s="40"/>
      <c r="UGD285" s="40"/>
      <c r="UGE285" s="40"/>
      <c r="UGF285" s="46"/>
      <c r="UGG285" s="4"/>
      <c r="UGH285" s="4"/>
      <c r="UGI285" s="39"/>
      <c r="UGJ285" s="40"/>
      <c r="UGK285" s="40"/>
      <c r="UGL285" s="41"/>
      <c r="UGM285" s="1"/>
      <c r="UGN285" s="1"/>
      <c r="UGO285" s="40"/>
      <c r="UGP285" s="40"/>
      <c r="UGQ285" s="1"/>
      <c r="UGR285" s="42"/>
      <c r="UGS285" s="40"/>
      <c r="UGT285" s="40"/>
      <c r="UGU285" s="40"/>
      <c r="UGV285" s="46"/>
      <c r="UGW285" s="4"/>
      <c r="UGX285" s="4"/>
      <c r="UGY285" s="39"/>
      <c r="UGZ285" s="40"/>
      <c r="UHA285" s="40"/>
      <c r="UHB285" s="41"/>
      <c r="UHC285" s="1"/>
      <c r="UHD285" s="1"/>
      <c r="UHE285" s="40"/>
      <c r="UHF285" s="40"/>
      <c r="UHG285" s="1"/>
      <c r="UHH285" s="42"/>
      <c r="UHI285" s="40"/>
      <c r="UHJ285" s="40"/>
      <c r="UHK285" s="40"/>
      <c r="UHL285" s="46"/>
      <c r="UHM285" s="4"/>
      <c r="UHN285" s="4"/>
      <c r="UHO285" s="39"/>
      <c r="UHP285" s="40"/>
      <c r="UHQ285" s="40"/>
      <c r="UHR285" s="41"/>
      <c r="UHS285" s="1"/>
      <c r="UHT285" s="1"/>
      <c r="UHU285" s="40"/>
      <c r="UHV285" s="40"/>
      <c r="UHW285" s="1"/>
      <c r="UHX285" s="42"/>
      <c r="UHY285" s="40"/>
      <c r="UHZ285" s="40"/>
      <c r="UIA285" s="40"/>
      <c r="UIB285" s="46"/>
      <c r="UIC285" s="4"/>
      <c r="UID285" s="4"/>
      <c r="UIE285" s="39"/>
      <c r="UIF285" s="40"/>
      <c r="UIG285" s="40"/>
      <c r="UIH285" s="41"/>
      <c r="UII285" s="1"/>
      <c r="UIJ285" s="1"/>
      <c r="UIK285" s="40"/>
      <c r="UIL285" s="40"/>
      <c r="UIM285" s="1"/>
      <c r="UIN285" s="42"/>
      <c r="UIO285" s="40"/>
      <c r="UIP285" s="40"/>
      <c r="UIQ285" s="40"/>
      <c r="UIR285" s="46"/>
      <c r="UIS285" s="4"/>
      <c r="UIT285" s="4"/>
      <c r="UIU285" s="39"/>
      <c r="UIV285" s="40"/>
      <c r="UIW285" s="40"/>
      <c r="UIX285" s="41"/>
      <c r="UIY285" s="1"/>
      <c r="UIZ285" s="1"/>
      <c r="UJA285" s="40"/>
      <c r="UJB285" s="40"/>
      <c r="UJC285" s="1"/>
      <c r="UJD285" s="42"/>
      <c r="UJE285" s="40"/>
      <c r="UJF285" s="40"/>
      <c r="UJG285" s="40"/>
      <c r="UJH285" s="46"/>
      <c r="UJI285" s="4"/>
      <c r="UJJ285" s="4"/>
      <c r="UJK285" s="39"/>
      <c r="UJL285" s="40"/>
      <c r="UJM285" s="40"/>
      <c r="UJN285" s="41"/>
      <c r="UJO285" s="1"/>
      <c r="UJP285" s="1"/>
      <c r="UJQ285" s="40"/>
      <c r="UJR285" s="40"/>
      <c r="UJS285" s="1"/>
      <c r="UJT285" s="42"/>
      <c r="UJU285" s="40"/>
      <c r="UJV285" s="40"/>
      <c r="UJW285" s="40"/>
      <c r="UJX285" s="46"/>
      <c r="UJY285" s="4"/>
      <c r="UJZ285" s="4"/>
      <c r="UKA285" s="39"/>
      <c r="UKB285" s="40"/>
      <c r="UKC285" s="40"/>
      <c r="UKD285" s="41"/>
      <c r="UKE285" s="1"/>
      <c r="UKF285" s="1"/>
      <c r="UKG285" s="40"/>
      <c r="UKH285" s="40"/>
      <c r="UKI285" s="1"/>
      <c r="UKJ285" s="42"/>
      <c r="UKK285" s="40"/>
      <c r="UKL285" s="40"/>
      <c r="UKM285" s="40"/>
      <c r="UKN285" s="46"/>
      <c r="UKO285" s="4"/>
      <c r="UKP285" s="4"/>
      <c r="UKQ285" s="39"/>
      <c r="UKR285" s="40"/>
      <c r="UKS285" s="40"/>
      <c r="UKT285" s="41"/>
      <c r="UKU285" s="1"/>
      <c r="UKV285" s="1"/>
      <c r="UKW285" s="40"/>
      <c r="UKX285" s="40"/>
      <c r="UKY285" s="1"/>
      <c r="UKZ285" s="42"/>
      <c r="ULA285" s="40"/>
      <c r="ULB285" s="40"/>
      <c r="ULC285" s="40"/>
      <c r="ULD285" s="46"/>
      <c r="ULE285" s="4"/>
      <c r="ULF285" s="4"/>
      <c r="ULG285" s="39"/>
      <c r="ULH285" s="40"/>
      <c r="ULI285" s="40"/>
      <c r="ULJ285" s="41"/>
      <c r="ULK285" s="1"/>
      <c r="ULL285" s="1"/>
      <c r="ULM285" s="40"/>
      <c r="ULN285" s="40"/>
      <c r="ULO285" s="1"/>
      <c r="ULP285" s="42"/>
      <c r="ULQ285" s="40"/>
      <c r="ULR285" s="40"/>
      <c r="ULS285" s="40"/>
      <c r="ULT285" s="46"/>
      <c r="ULU285" s="4"/>
      <c r="ULV285" s="4"/>
      <c r="ULW285" s="39"/>
      <c r="ULX285" s="40"/>
      <c r="ULY285" s="40"/>
      <c r="ULZ285" s="41"/>
      <c r="UMA285" s="1"/>
      <c r="UMB285" s="1"/>
      <c r="UMC285" s="40"/>
      <c r="UMD285" s="40"/>
      <c r="UME285" s="1"/>
      <c r="UMF285" s="42"/>
      <c r="UMG285" s="40"/>
      <c r="UMH285" s="40"/>
      <c r="UMI285" s="40"/>
      <c r="UMJ285" s="46"/>
      <c r="UMK285" s="4"/>
      <c r="UML285" s="4"/>
      <c r="UMM285" s="39"/>
      <c r="UMN285" s="40"/>
      <c r="UMO285" s="40"/>
      <c r="UMP285" s="41"/>
      <c r="UMQ285" s="1"/>
      <c r="UMR285" s="1"/>
      <c r="UMS285" s="40"/>
      <c r="UMT285" s="40"/>
      <c r="UMU285" s="1"/>
      <c r="UMV285" s="42"/>
      <c r="UMW285" s="40"/>
      <c r="UMX285" s="40"/>
      <c r="UMY285" s="40"/>
      <c r="UMZ285" s="46"/>
      <c r="UNA285" s="4"/>
      <c r="UNB285" s="4"/>
      <c r="UNC285" s="39"/>
      <c r="UND285" s="40"/>
      <c r="UNE285" s="40"/>
      <c r="UNF285" s="41"/>
      <c r="UNG285" s="1"/>
      <c r="UNH285" s="1"/>
      <c r="UNI285" s="40"/>
      <c r="UNJ285" s="40"/>
      <c r="UNK285" s="1"/>
      <c r="UNL285" s="42"/>
      <c r="UNM285" s="40"/>
      <c r="UNN285" s="40"/>
      <c r="UNO285" s="40"/>
      <c r="UNP285" s="46"/>
      <c r="UNQ285" s="4"/>
      <c r="UNR285" s="4"/>
      <c r="UNS285" s="39"/>
      <c r="UNT285" s="40"/>
      <c r="UNU285" s="40"/>
      <c r="UNV285" s="41"/>
      <c r="UNW285" s="1"/>
      <c r="UNX285" s="1"/>
      <c r="UNY285" s="40"/>
      <c r="UNZ285" s="40"/>
      <c r="UOA285" s="1"/>
      <c r="UOB285" s="42"/>
      <c r="UOC285" s="40"/>
      <c r="UOD285" s="40"/>
      <c r="UOE285" s="40"/>
      <c r="UOF285" s="46"/>
      <c r="UOG285" s="4"/>
      <c r="UOH285" s="4"/>
      <c r="UOI285" s="39"/>
      <c r="UOJ285" s="40"/>
      <c r="UOK285" s="40"/>
      <c r="UOL285" s="41"/>
      <c r="UOM285" s="1"/>
      <c r="UON285" s="1"/>
      <c r="UOO285" s="40"/>
      <c r="UOP285" s="40"/>
      <c r="UOQ285" s="1"/>
      <c r="UOR285" s="42"/>
      <c r="UOS285" s="40"/>
      <c r="UOT285" s="40"/>
      <c r="UOU285" s="40"/>
      <c r="UOV285" s="46"/>
      <c r="UOW285" s="4"/>
      <c r="UOX285" s="4"/>
      <c r="UOY285" s="39"/>
      <c r="UOZ285" s="40"/>
      <c r="UPA285" s="40"/>
      <c r="UPB285" s="41"/>
      <c r="UPC285" s="1"/>
      <c r="UPD285" s="1"/>
      <c r="UPE285" s="40"/>
      <c r="UPF285" s="40"/>
      <c r="UPG285" s="1"/>
      <c r="UPH285" s="42"/>
      <c r="UPI285" s="40"/>
      <c r="UPJ285" s="40"/>
      <c r="UPK285" s="40"/>
      <c r="UPL285" s="46"/>
      <c r="UPM285" s="4"/>
      <c r="UPN285" s="4"/>
      <c r="UPO285" s="39"/>
      <c r="UPP285" s="40"/>
      <c r="UPQ285" s="40"/>
      <c r="UPR285" s="41"/>
      <c r="UPS285" s="1"/>
      <c r="UPT285" s="1"/>
      <c r="UPU285" s="40"/>
      <c r="UPV285" s="40"/>
      <c r="UPW285" s="1"/>
      <c r="UPX285" s="42"/>
      <c r="UPY285" s="40"/>
      <c r="UPZ285" s="40"/>
      <c r="UQA285" s="40"/>
      <c r="UQB285" s="46"/>
      <c r="UQC285" s="4"/>
      <c r="UQD285" s="4"/>
      <c r="UQE285" s="39"/>
      <c r="UQF285" s="40"/>
      <c r="UQG285" s="40"/>
      <c r="UQH285" s="41"/>
      <c r="UQI285" s="1"/>
      <c r="UQJ285" s="1"/>
      <c r="UQK285" s="40"/>
      <c r="UQL285" s="40"/>
      <c r="UQM285" s="1"/>
      <c r="UQN285" s="42"/>
      <c r="UQO285" s="40"/>
      <c r="UQP285" s="40"/>
      <c r="UQQ285" s="40"/>
      <c r="UQR285" s="46"/>
      <c r="UQS285" s="4"/>
      <c r="UQT285" s="4"/>
      <c r="UQU285" s="39"/>
      <c r="UQV285" s="40"/>
      <c r="UQW285" s="40"/>
      <c r="UQX285" s="41"/>
      <c r="UQY285" s="1"/>
      <c r="UQZ285" s="1"/>
      <c r="URA285" s="40"/>
      <c r="URB285" s="40"/>
      <c r="URC285" s="1"/>
      <c r="URD285" s="42"/>
      <c r="URE285" s="40"/>
      <c r="URF285" s="40"/>
      <c r="URG285" s="40"/>
      <c r="URH285" s="46"/>
      <c r="URI285" s="4"/>
      <c r="URJ285" s="4"/>
      <c r="URK285" s="39"/>
      <c r="URL285" s="40"/>
      <c r="URM285" s="40"/>
      <c r="URN285" s="41"/>
      <c r="URO285" s="1"/>
      <c r="URP285" s="1"/>
      <c r="URQ285" s="40"/>
      <c r="URR285" s="40"/>
      <c r="URS285" s="1"/>
      <c r="URT285" s="42"/>
      <c r="URU285" s="40"/>
      <c r="URV285" s="40"/>
      <c r="URW285" s="40"/>
      <c r="URX285" s="46"/>
      <c r="URY285" s="4"/>
      <c r="URZ285" s="4"/>
      <c r="USA285" s="39"/>
      <c r="USB285" s="40"/>
      <c r="USC285" s="40"/>
      <c r="USD285" s="41"/>
      <c r="USE285" s="1"/>
      <c r="USF285" s="1"/>
      <c r="USG285" s="40"/>
      <c r="USH285" s="40"/>
      <c r="USI285" s="1"/>
      <c r="USJ285" s="42"/>
      <c r="USK285" s="40"/>
      <c r="USL285" s="40"/>
      <c r="USM285" s="40"/>
      <c r="USN285" s="46"/>
      <c r="USO285" s="4"/>
      <c r="USP285" s="4"/>
      <c r="USQ285" s="39"/>
      <c r="USR285" s="40"/>
      <c r="USS285" s="40"/>
      <c r="UST285" s="41"/>
      <c r="USU285" s="1"/>
      <c r="USV285" s="1"/>
      <c r="USW285" s="40"/>
      <c r="USX285" s="40"/>
      <c r="USY285" s="1"/>
      <c r="USZ285" s="42"/>
      <c r="UTA285" s="40"/>
      <c r="UTB285" s="40"/>
      <c r="UTC285" s="40"/>
      <c r="UTD285" s="46"/>
      <c r="UTE285" s="4"/>
      <c r="UTF285" s="4"/>
      <c r="UTG285" s="39"/>
      <c r="UTH285" s="40"/>
      <c r="UTI285" s="40"/>
      <c r="UTJ285" s="41"/>
      <c r="UTK285" s="1"/>
      <c r="UTL285" s="1"/>
      <c r="UTM285" s="40"/>
      <c r="UTN285" s="40"/>
      <c r="UTO285" s="1"/>
      <c r="UTP285" s="42"/>
      <c r="UTQ285" s="40"/>
      <c r="UTR285" s="40"/>
      <c r="UTS285" s="40"/>
      <c r="UTT285" s="46"/>
      <c r="UTU285" s="4"/>
      <c r="UTV285" s="4"/>
      <c r="UTW285" s="39"/>
      <c r="UTX285" s="40"/>
      <c r="UTY285" s="40"/>
      <c r="UTZ285" s="41"/>
      <c r="UUA285" s="1"/>
      <c r="UUB285" s="1"/>
      <c r="UUC285" s="40"/>
      <c r="UUD285" s="40"/>
      <c r="UUE285" s="1"/>
      <c r="UUF285" s="42"/>
      <c r="UUG285" s="40"/>
      <c r="UUH285" s="40"/>
      <c r="UUI285" s="40"/>
      <c r="UUJ285" s="46"/>
      <c r="UUK285" s="4"/>
      <c r="UUL285" s="4"/>
      <c r="UUM285" s="39"/>
      <c r="UUN285" s="40"/>
      <c r="UUO285" s="40"/>
      <c r="UUP285" s="41"/>
      <c r="UUQ285" s="1"/>
      <c r="UUR285" s="1"/>
      <c r="UUS285" s="40"/>
      <c r="UUT285" s="40"/>
      <c r="UUU285" s="1"/>
      <c r="UUV285" s="42"/>
      <c r="UUW285" s="40"/>
      <c r="UUX285" s="40"/>
      <c r="UUY285" s="40"/>
      <c r="UUZ285" s="46"/>
      <c r="UVA285" s="4"/>
      <c r="UVB285" s="4"/>
      <c r="UVC285" s="39"/>
      <c r="UVD285" s="40"/>
      <c r="UVE285" s="40"/>
      <c r="UVF285" s="41"/>
      <c r="UVG285" s="1"/>
      <c r="UVH285" s="1"/>
      <c r="UVI285" s="40"/>
      <c r="UVJ285" s="40"/>
      <c r="UVK285" s="1"/>
      <c r="UVL285" s="42"/>
      <c r="UVM285" s="40"/>
      <c r="UVN285" s="40"/>
      <c r="UVO285" s="40"/>
      <c r="UVP285" s="46"/>
      <c r="UVQ285" s="4"/>
      <c r="UVR285" s="4"/>
      <c r="UVS285" s="39"/>
      <c r="UVT285" s="40"/>
      <c r="UVU285" s="40"/>
      <c r="UVV285" s="41"/>
      <c r="UVW285" s="1"/>
      <c r="UVX285" s="1"/>
      <c r="UVY285" s="40"/>
      <c r="UVZ285" s="40"/>
      <c r="UWA285" s="1"/>
      <c r="UWB285" s="42"/>
      <c r="UWC285" s="40"/>
      <c r="UWD285" s="40"/>
      <c r="UWE285" s="40"/>
      <c r="UWF285" s="46"/>
      <c r="UWG285" s="4"/>
      <c r="UWH285" s="4"/>
      <c r="UWI285" s="39"/>
      <c r="UWJ285" s="40"/>
      <c r="UWK285" s="40"/>
      <c r="UWL285" s="41"/>
      <c r="UWM285" s="1"/>
      <c r="UWN285" s="1"/>
      <c r="UWO285" s="40"/>
      <c r="UWP285" s="40"/>
      <c r="UWQ285" s="1"/>
      <c r="UWR285" s="42"/>
      <c r="UWS285" s="40"/>
      <c r="UWT285" s="40"/>
      <c r="UWU285" s="40"/>
      <c r="UWV285" s="46"/>
      <c r="UWW285" s="4"/>
      <c r="UWX285" s="4"/>
      <c r="UWY285" s="39"/>
      <c r="UWZ285" s="40"/>
      <c r="UXA285" s="40"/>
      <c r="UXB285" s="41"/>
      <c r="UXC285" s="1"/>
      <c r="UXD285" s="1"/>
      <c r="UXE285" s="40"/>
      <c r="UXF285" s="40"/>
      <c r="UXG285" s="1"/>
      <c r="UXH285" s="42"/>
      <c r="UXI285" s="40"/>
      <c r="UXJ285" s="40"/>
      <c r="UXK285" s="40"/>
      <c r="UXL285" s="46"/>
      <c r="UXM285" s="4"/>
      <c r="UXN285" s="4"/>
      <c r="UXO285" s="39"/>
      <c r="UXP285" s="40"/>
      <c r="UXQ285" s="40"/>
      <c r="UXR285" s="41"/>
      <c r="UXS285" s="1"/>
      <c r="UXT285" s="1"/>
      <c r="UXU285" s="40"/>
      <c r="UXV285" s="40"/>
      <c r="UXW285" s="1"/>
      <c r="UXX285" s="42"/>
      <c r="UXY285" s="40"/>
      <c r="UXZ285" s="40"/>
      <c r="UYA285" s="40"/>
      <c r="UYB285" s="46"/>
      <c r="UYC285" s="4"/>
      <c r="UYD285" s="4"/>
      <c r="UYE285" s="39"/>
      <c r="UYF285" s="40"/>
      <c r="UYG285" s="40"/>
      <c r="UYH285" s="41"/>
      <c r="UYI285" s="1"/>
      <c r="UYJ285" s="1"/>
      <c r="UYK285" s="40"/>
      <c r="UYL285" s="40"/>
      <c r="UYM285" s="1"/>
      <c r="UYN285" s="42"/>
      <c r="UYO285" s="40"/>
      <c r="UYP285" s="40"/>
      <c r="UYQ285" s="40"/>
      <c r="UYR285" s="46"/>
      <c r="UYS285" s="4"/>
      <c r="UYT285" s="4"/>
      <c r="UYU285" s="39"/>
      <c r="UYV285" s="40"/>
      <c r="UYW285" s="40"/>
      <c r="UYX285" s="41"/>
      <c r="UYY285" s="1"/>
      <c r="UYZ285" s="1"/>
      <c r="UZA285" s="40"/>
      <c r="UZB285" s="40"/>
      <c r="UZC285" s="1"/>
      <c r="UZD285" s="42"/>
      <c r="UZE285" s="40"/>
      <c r="UZF285" s="40"/>
      <c r="UZG285" s="40"/>
      <c r="UZH285" s="46"/>
      <c r="UZI285" s="4"/>
      <c r="UZJ285" s="4"/>
      <c r="UZK285" s="39"/>
      <c r="UZL285" s="40"/>
      <c r="UZM285" s="40"/>
      <c r="UZN285" s="41"/>
      <c r="UZO285" s="1"/>
      <c r="UZP285" s="1"/>
      <c r="UZQ285" s="40"/>
      <c r="UZR285" s="40"/>
      <c r="UZS285" s="1"/>
      <c r="UZT285" s="42"/>
      <c r="UZU285" s="40"/>
      <c r="UZV285" s="40"/>
      <c r="UZW285" s="40"/>
      <c r="UZX285" s="46"/>
      <c r="UZY285" s="4"/>
      <c r="UZZ285" s="4"/>
      <c r="VAA285" s="39"/>
      <c r="VAB285" s="40"/>
      <c r="VAC285" s="40"/>
      <c r="VAD285" s="41"/>
      <c r="VAE285" s="1"/>
      <c r="VAF285" s="1"/>
      <c r="VAG285" s="40"/>
      <c r="VAH285" s="40"/>
      <c r="VAI285" s="1"/>
      <c r="VAJ285" s="42"/>
      <c r="VAK285" s="40"/>
      <c r="VAL285" s="40"/>
      <c r="VAM285" s="40"/>
      <c r="VAN285" s="46"/>
      <c r="VAO285" s="4"/>
      <c r="VAP285" s="4"/>
      <c r="VAQ285" s="39"/>
      <c r="VAR285" s="40"/>
      <c r="VAS285" s="40"/>
      <c r="VAT285" s="41"/>
      <c r="VAU285" s="1"/>
      <c r="VAV285" s="1"/>
      <c r="VAW285" s="40"/>
      <c r="VAX285" s="40"/>
      <c r="VAY285" s="1"/>
      <c r="VAZ285" s="42"/>
      <c r="VBA285" s="40"/>
      <c r="VBB285" s="40"/>
      <c r="VBC285" s="40"/>
      <c r="VBD285" s="46"/>
      <c r="VBE285" s="4"/>
      <c r="VBF285" s="4"/>
      <c r="VBG285" s="39"/>
      <c r="VBH285" s="40"/>
      <c r="VBI285" s="40"/>
      <c r="VBJ285" s="41"/>
      <c r="VBK285" s="1"/>
      <c r="VBL285" s="1"/>
      <c r="VBM285" s="40"/>
      <c r="VBN285" s="40"/>
      <c r="VBO285" s="1"/>
      <c r="VBP285" s="42"/>
      <c r="VBQ285" s="40"/>
      <c r="VBR285" s="40"/>
      <c r="VBS285" s="40"/>
      <c r="VBT285" s="46"/>
      <c r="VBU285" s="4"/>
      <c r="VBV285" s="4"/>
      <c r="VBW285" s="39"/>
      <c r="VBX285" s="40"/>
      <c r="VBY285" s="40"/>
      <c r="VBZ285" s="41"/>
      <c r="VCA285" s="1"/>
      <c r="VCB285" s="1"/>
      <c r="VCC285" s="40"/>
      <c r="VCD285" s="40"/>
      <c r="VCE285" s="1"/>
      <c r="VCF285" s="42"/>
      <c r="VCG285" s="40"/>
      <c r="VCH285" s="40"/>
      <c r="VCI285" s="40"/>
      <c r="VCJ285" s="46"/>
      <c r="VCK285" s="4"/>
      <c r="VCL285" s="4"/>
      <c r="VCM285" s="39"/>
      <c r="VCN285" s="40"/>
      <c r="VCO285" s="40"/>
      <c r="VCP285" s="41"/>
      <c r="VCQ285" s="1"/>
      <c r="VCR285" s="1"/>
      <c r="VCS285" s="40"/>
      <c r="VCT285" s="40"/>
      <c r="VCU285" s="1"/>
      <c r="VCV285" s="42"/>
      <c r="VCW285" s="40"/>
      <c r="VCX285" s="40"/>
      <c r="VCY285" s="40"/>
      <c r="VCZ285" s="46"/>
      <c r="VDA285" s="4"/>
      <c r="VDB285" s="4"/>
      <c r="VDC285" s="39"/>
      <c r="VDD285" s="40"/>
      <c r="VDE285" s="40"/>
      <c r="VDF285" s="41"/>
      <c r="VDG285" s="1"/>
      <c r="VDH285" s="1"/>
      <c r="VDI285" s="40"/>
      <c r="VDJ285" s="40"/>
      <c r="VDK285" s="1"/>
      <c r="VDL285" s="42"/>
      <c r="VDM285" s="40"/>
      <c r="VDN285" s="40"/>
      <c r="VDO285" s="40"/>
      <c r="VDP285" s="46"/>
      <c r="VDQ285" s="4"/>
      <c r="VDR285" s="4"/>
      <c r="VDS285" s="39"/>
      <c r="VDT285" s="40"/>
      <c r="VDU285" s="40"/>
      <c r="VDV285" s="41"/>
      <c r="VDW285" s="1"/>
      <c r="VDX285" s="1"/>
      <c r="VDY285" s="40"/>
      <c r="VDZ285" s="40"/>
      <c r="VEA285" s="1"/>
      <c r="VEB285" s="42"/>
      <c r="VEC285" s="40"/>
      <c r="VED285" s="40"/>
      <c r="VEE285" s="40"/>
      <c r="VEF285" s="46"/>
      <c r="VEG285" s="4"/>
      <c r="VEH285" s="4"/>
      <c r="VEI285" s="39"/>
      <c r="VEJ285" s="40"/>
      <c r="VEK285" s="40"/>
      <c r="VEL285" s="41"/>
      <c r="VEM285" s="1"/>
      <c r="VEN285" s="1"/>
      <c r="VEO285" s="40"/>
      <c r="VEP285" s="40"/>
      <c r="VEQ285" s="1"/>
      <c r="VER285" s="42"/>
      <c r="VES285" s="40"/>
      <c r="VET285" s="40"/>
      <c r="VEU285" s="40"/>
      <c r="VEV285" s="46"/>
      <c r="VEW285" s="4"/>
      <c r="VEX285" s="4"/>
      <c r="VEY285" s="39"/>
      <c r="VEZ285" s="40"/>
      <c r="VFA285" s="40"/>
      <c r="VFB285" s="41"/>
      <c r="VFC285" s="1"/>
      <c r="VFD285" s="1"/>
      <c r="VFE285" s="40"/>
      <c r="VFF285" s="40"/>
      <c r="VFG285" s="1"/>
      <c r="VFH285" s="42"/>
      <c r="VFI285" s="40"/>
      <c r="VFJ285" s="40"/>
      <c r="VFK285" s="40"/>
      <c r="VFL285" s="46"/>
      <c r="VFM285" s="4"/>
      <c r="VFN285" s="4"/>
      <c r="VFO285" s="39"/>
      <c r="VFP285" s="40"/>
      <c r="VFQ285" s="40"/>
      <c r="VFR285" s="41"/>
      <c r="VFS285" s="1"/>
      <c r="VFT285" s="1"/>
      <c r="VFU285" s="40"/>
      <c r="VFV285" s="40"/>
      <c r="VFW285" s="1"/>
      <c r="VFX285" s="42"/>
      <c r="VFY285" s="40"/>
      <c r="VFZ285" s="40"/>
      <c r="VGA285" s="40"/>
      <c r="VGB285" s="46"/>
      <c r="VGC285" s="4"/>
      <c r="VGD285" s="4"/>
      <c r="VGE285" s="39"/>
      <c r="VGF285" s="40"/>
      <c r="VGG285" s="40"/>
      <c r="VGH285" s="41"/>
      <c r="VGI285" s="1"/>
      <c r="VGJ285" s="1"/>
      <c r="VGK285" s="40"/>
      <c r="VGL285" s="40"/>
      <c r="VGM285" s="1"/>
      <c r="VGN285" s="42"/>
      <c r="VGO285" s="40"/>
      <c r="VGP285" s="40"/>
      <c r="VGQ285" s="40"/>
      <c r="VGR285" s="46"/>
      <c r="VGS285" s="4"/>
      <c r="VGT285" s="4"/>
      <c r="VGU285" s="39"/>
      <c r="VGV285" s="40"/>
      <c r="VGW285" s="40"/>
      <c r="VGX285" s="41"/>
      <c r="VGY285" s="1"/>
      <c r="VGZ285" s="1"/>
      <c r="VHA285" s="40"/>
      <c r="VHB285" s="40"/>
      <c r="VHC285" s="1"/>
      <c r="VHD285" s="42"/>
      <c r="VHE285" s="40"/>
      <c r="VHF285" s="40"/>
      <c r="VHG285" s="40"/>
      <c r="VHH285" s="46"/>
      <c r="VHI285" s="4"/>
      <c r="VHJ285" s="4"/>
      <c r="VHK285" s="39"/>
      <c r="VHL285" s="40"/>
      <c r="VHM285" s="40"/>
      <c r="VHN285" s="41"/>
      <c r="VHO285" s="1"/>
      <c r="VHP285" s="1"/>
      <c r="VHQ285" s="40"/>
      <c r="VHR285" s="40"/>
      <c r="VHS285" s="1"/>
      <c r="VHT285" s="42"/>
      <c r="VHU285" s="40"/>
      <c r="VHV285" s="40"/>
      <c r="VHW285" s="40"/>
      <c r="VHX285" s="46"/>
      <c r="VHY285" s="4"/>
      <c r="VHZ285" s="4"/>
      <c r="VIA285" s="39"/>
      <c r="VIB285" s="40"/>
      <c r="VIC285" s="40"/>
      <c r="VID285" s="41"/>
      <c r="VIE285" s="1"/>
      <c r="VIF285" s="1"/>
      <c r="VIG285" s="40"/>
      <c r="VIH285" s="40"/>
      <c r="VII285" s="1"/>
      <c r="VIJ285" s="42"/>
      <c r="VIK285" s="40"/>
      <c r="VIL285" s="40"/>
      <c r="VIM285" s="40"/>
      <c r="VIN285" s="46"/>
      <c r="VIO285" s="4"/>
      <c r="VIP285" s="4"/>
      <c r="VIQ285" s="39"/>
      <c r="VIR285" s="40"/>
      <c r="VIS285" s="40"/>
      <c r="VIT285" s="41"/>
      <c r="VIU285" s="1"/>
      <c r="VIV285" s="1"/>
      <c r="VIW285" s="40"/>
      <c r="VIX285" s="40"/>
      <c r="VIY285" s="1"/>
      <c r="VIZ285" s="42"/>
      <c r="VJA285" s="40"/>
      <c r="VJB285" s="40"/>
      <c r="VJC285" s="40"/>
      <c r="VJD285" s="46"/>
      <c r="VJE285" s="4"/>
      <c r="VJF285" s="4"/>
      <c r="VJG285" s="39"/>
      <c r="VJH285" s="40"/>
      <c r="VJI285" s="40"/>
      <c r="VJJ285" s="41"/>
      <c r="VJK285" s="1"/>
      <c r="VJL285" s="1"/>
      <c r="VJM285" s="40"/>
      <c r="VJN285" s="40"/>
      <c r="VJO285" s="1"/>
      <c r="VJP285" s="42"/>
      <c r="VJQ285" s="40"/>
      <c r="VJR285" s="40"/>
      <c r="VJS285" s="40"/>
      <c r="VJT285" s="46"/>
      <c r="VJU285" s="4"/>
      <c r="VJV285" s="4"/>
      <c r="VJW285" s="39"/>
      <c r="VJX285" s="40"/>
      <c r="VJY285" s="40"/>
      <c r="VJZ285" s="41"/>
      <c r="VKA285" s="1"/>
      <c r="VKB285" s="1"/>
      <c r="VKC285" s="40"/>
      <c r="VKD285" s="40"/>
      <c r="VKE285" s="1"/>
      <c r="VKF285" s="42"/>
      <c r="VKG285" s="40"/>
      <c r="VKH285" s="40"/>
      <c r="VKI285" s="40"/>
      <c r="VKJ285" s="46"/>
      <c r="VKK285" s="4"/>
      <c r="VKL285" s="4"/>
      <c r="VKM285" s="39"/>
      <c r="VKN285" s="40"/>
      <c r="VKO285" s="40"/>
      <c r="VKP285" s="41"/>
      <c r="VKQ285" s="1"/>
      <c r="VKR285" s="1"/>
      <c r="VKS285" s="40"/>
      <c r="VKT285" s="40"/>
      <c r="VKU285" s="1"/>
      <c r="VKV285" s="42"/>
      <c r="VKW285" s="40"/>
      <c r="VKX285" s="40"/>
      <c r="VKY285" s="40"/>
      <c r="VKZ285" s="46"/>
      <c r="VLA285" s="4"/>
      <c r="VLB285" s="4"/>
      <c r="VLC285" s="39"/>
      <c r="VLD285" s="40"/>
      <c r="VLE285" s="40"/>
      <c r="VLF285" s="41"/>
      <c r="VLG285" s="1"/>
      <c r="VLH285" s="1"/>
      <c r="VLI285" s="40"/>
      <c r="VLJ285" s="40"/>
      <c r="VLK285" s="1"/>
      <c r="VLL285" s="42"/>
      <c r="VLM285" s="40"/>
      <c r="VLN285" s="40"/>
      <c r="VLO285" s="40"/>
      <c r="VLP285" s="46"/>
      <c r="VLQ285" s="4"/>
      <c r="VLR285" s="4"/>
      <c r="VLS285" s="39"/>
      <c r="VLT285" s="40"/>
      <c r="VLU285" s="40"/>
      <c r="VLV285" s="41"/>
      <c r="VLW285" s="1"/>
      <c r="VLX285" s="1"/>
      <c r="VLY285" s="40"/>
      <c r="VLZ285" s="40"/>
      <c r="VMA285" s="1"/>
      <c r="VMB285" s="42"/>
      <c r="VMC285" s="40"/>
      <c r="VMD285" s="40"/>
      <c r="VME285" s="40"/>
      <c r="VMF285" s="46"/>
      <c r="VMG285" s="4"/>
      <c r="VMH285" s="4"/>
      <c r="VMI285" s="39"/>
      <c r="VMJ285" s="40"/>
      <c r="VMK285" s="40"/>
      <c r="VML285" s="41"/>
      <c r="VMM285" s="1"/>
      <c r="VMN285" s="1"/>
      <c r="VMO285" s="40"/>
      <c r="VMP285" s="40"/>
      <c r="VMQ285" s="1"/>
      <c r="VMR285" s="42"/>
      <c r="VMS285" s="40"/>
      <c r="VMT285" s="40"/>
      <c r="VMU285" s="40"/>
      <c r="VMV285" s="46"/>
      <c r="VMW285" s="4"/>
      <c r="VMX285" s="4"/>
      <c r="VMY285" s="39"/>
      <c r="VMZ285" s="40"/>
      <c r="VNA285" s="40"/>
      <c r="VNB285" s="41"/>
      <c r="VNC285" s="1"/>
      <c r="VND285" s="1"/>
      <c r="VNE285" s="40"/>
      <c r="VNF285" s="40"/>
      <c r="VNG285" s="1"/>
      <c r="VNH285" s="42"/>
      <c r="VNI285" s="40"/>
      <c r="VNJ285" s="40"/>
      <c r="VNK285" s="40"/>
      <c r="VNL285" s="46"/>
      <c r="VNM285" s="4"/>
      <c r="VNN285" s="4"/>
      <c r="VNO285" s="39"/>
      <c r="VNP285" s="40"/>
      <c r="VNQ285" s="40"/>
      <c r="VNR285" s="41"/>
      <c r="VNS285" s="1"/>
      <c r="VNT285" s="1"/>
      <c r="VNU285" s="40"/>
      <c r="VNV285" s="40"/>
      <c r="VNW285" s="1"/>
      <c r="VNX285" s="42"/>
      <c r="VNY285" s="40"/>
      <c r="VNZ285" s="40"/>
      <c r="VOA285" s="40"/>
      <c r="VOB285" s="46"/>
      <c r="VOC285" s="4"/>
      <c r="VOD285" s="4"/>
      <c r="VOE285" s="39"/>
      <c r="VOF285" s="40"/>
      <c r="VOG285" s="40"/>
      <c r="VOH285" s="41"/>
      <c r="VOI285" s="1"/>
      <c r="VOJ285" s="1"/>
      <c r="VOK285" s="40"/>
      <c r="VOL285" s="40"/>
      <c r="VOM285" s="1"/>
      <c r="VON285" s="42"/>
      <c r="VOO285" s="40"/>
      <c r="VOP285" s="40"/>
      <c r="VOQ285" s="40"/>
      <c r="VOR285" s="46"/>
      <c r="VOS285" s="4"/>
      <c r="VOT285" s="4"/>
      <c r="VOU285" s="39"/>
      <c r="VOV285" s="40"/>
      <c r="VOW285" s="40"/>
      <c r="VOX285" s="41"/>
      <c r="VOY285" s="1"/>
      <c r="VOZ285" s="1"/>
      <c r="VPA285" s="40"/>
      <c r="VPB285" s="40"/>
      <c r="VPC285" s="1"/>
      <c r="VPD285" s="42"/>
      <c r="VPE285" s="40"/>
      <c r="VPF285" s="40"/>
      <c r="VPG285" s="40"/>
      <c r="VPH285" s="46"/>
      <c r="VPI285" s="4"/>
      <c r="VPJ285" s="4"/>
      <c r="VPK285" s="39"/>
      <c r="VPL285" s="40"/>
      <c r="VPM285" s="40"/>
      <c r="VPN285" s="41"/>
      <c r="VPO285" s="1"/>
      <c r="VPP285" s="1"/>
      <c r="VPQ285" s="40"/>
      <c r="VPR285" s="40"/>
      <c r="VPS285" s="1"/>
      <c r="VPT285" s="42"/>
      <c r="VPU285" s="40"/>
      <c r="VPV285" s="40"/>
      <c r="VPW285" s="40"/>
      <c r="VPX285" s="46"/>
      <c r="VPY285" s="4"/>
      <c r="VPZ285" s="4"/>
      <c r="VQA285" s="39"/>
      <c r="VQB285" s="40"/>
      <c r="VQC285" s="40"/>
      <c r="VQD285" s="41"/>
      <c r="VQE285" s="1"/>
      <c r="VQF285" s="1"/>
      <c r="VQG285" s="40"/>
      <c r="VQH285" s="40"/>
      <c r="VQI285" s="1"/>
      <c r="VQJ285" s="42"/>
      <c r="VQK285" s="40"/>
      <c r="VQL285" s="40"/>
      <c r="VQM285" s="40"/>
      <c r="VQN285" s="46"/>
      <c r="VQO285" s="4"/>
      <c r="VQP285" s="4"/>
      <c r="VQQ285" s="39"/>
      <c r="VQR285" s="40"/>
      <c r="VQS285" s="40"/>
      <c r="VQT285" s="41"/>
      <c r="VQU285" s="1"/>
      <c r="VQV285" s="1"/>
      <c r="VQW285" s="40"/>
      <c r="VQX285" s="40"/>
      <c r="VQY285" s="1"/>
      <c r="VQZ285" s="42"/>
      <c r="VRA285" s="40"/>
      <c r="VRB285" s="40"/>
      <c r="VRC285" s="40"/>
      <c r="VRD285" s="46"/>
      <c r="VRE285" s="4"/>
      <c r="VRF285" s="4"/>
      <c r="VRG285" s="39"/>
      <c r="VRH285" s="40"/>
      <c r="VRI285" s="40"/>
      <c r="VRJ285" s="41"/>
      <c r="VRK285" s="1"/>
      <c r="VRL285" s="1"/>
      <c r="VRM285" s="40"/>
      <c r="VRN285" s="40"/>
      <c r="VRO285" s="1"/>
      <c r="VRP285" s="42"/>
      <c r="VRQ285" s="40"/>
      <c r="VRR285" s="40"/>
      <c r="VRS285" s="40"/>
      <c r="VRT285" s="46"/>
      <c r="VRU285" s="4"/>
      <c r="VRV285" s="4"/>
      <c r="VRW285" s="39"/>
      <c r="VRX285" s="40"/>
      <c r="VRY285" s="40"/>
      <c r="VRZ285" s="41"/>
      <c r="VSA285" s="1"/>
      <c r="VSB285" s="1"/>
      <c r="VSC285" s="40"/>
      <c r="VSD285" s="40"/>
      <c r="VSE285" s="1"/>
      <c r="VSF285" s="42"/>
      <c r="VSG285" s="40"/>
      <c r="VSH285" s="40"/>
      <c r="VSI285" s="40"/>
      <c r="VSJ285" s="46"/>
      <c r="VSK285" s="4"/>
      <c r="VSL285" s="4"/>
      <c r="VSM285" s="39"/>
      <c r="VSN285" s="40"/>
      <c r="VSO285" s="40"/>
      <c r="VSP285" s="41"/>
      <c r="VSQ285" s="1"/>
      <c r="VSR285" s="1"/>
      <c r="VSS285" s="40"/>
      <c r="VST285" s="40"/>
      <c r="VSU285" s="1"/>
      <c r="VSV285" s="42"/>
      <c r="VSW285" s="40"/>
      <c r="VSX285" s="40"/>
      <c r="VSY285" s="40"/>
      <c r="VSZ285" s="46"/>
      <c r="VTA285" s="4"/>
      <c r="VTB285" s="4"/>
      <c r="VTC285" s="39"/>
      <c r="VTD285" s="40"/>
      <c r="VTE285" s="40"/>
      <c r="VTF285" s="41"/>
      <c r="VTG285" s="1"/>
      <c r="VTH285" s="1"/>
      <c r="VTI285" s="40"/>
      <c r="VTJ285" s="40"/>
      <c r="VTK285" s="1"/>
      <c r="VTL285" s="42"/>
      <c r="VTM285" s="40"/>
      <c r="VTN285" s="40"/>
      <c r="VTO285" s="40"/>
      <c r="VTP285" s="46"/>
      <c r="VTQ285" s="4"/>
      <c r="VTR285" s="4"/>
      <c r="VTS285" s="39"/>
      <c r="VTT285" s="40"/>
      <c r="VTU285" s="40"/>
      <c r="VTV285" s="41"/>
      <c r="VTW285" s="1"/>
      <c r="VTX285" s="1"/>
      <c r="VTY285" s="40"/>
      <c r="VTZ285" s="40"/>
      <c r="VUA285" s="1"/>
      <c r="VUB285" s="42"/>
      <c r="VUC285" s="40"/>
      <c r="VUD285" s="40"/>
      <c r="VUE285" s="40"/>
      <c r="VUF285" s="46"/>
      <c r="VUG285" s="4"/>
      <c r="VUH285" s="4"/>
      <c r="VUI285" s="39"/>
      <c r="VUJ285" s="40"/>
      <c r="VUK285" s="40"/>
      <c r="VUL285" s="41"/>
      <c r="VUM285" s="1"/>
      <c r="VUN285" s="1"/>
      <c r="VUO285" s="40"/>
      <c r="VUP285" s="40"/>
      <c r="VUQ285" s="1"/>
      <c r="VUR285" s="42"/>
      <c r="VUS285" s="40"/>
      <c r="VUT285" s="40"/>
      <c r="VUU285" s="40"/>
      <c r="VUV285" s="46"/>
      <c r="VUW285" s="4"/>
      <c r="VUX285" s="4"/>
      <c r="VUY285" s="39"/>
      <c r="VUZ285" s="40"/>
      <c r="VVA285" s="40"/>
      <c r="VVB285" s="41"/>
      <c r="VVC285" s="1"/>
      <c r="VVD285" s="1"/>
      <c r="VVE285" s="40"/>
      <c r="VVF285" s="40"/>
      <c r="VVG285" s="1"/>
      <c r="VVH285" s="42"/>
      <c r="VVI285" s="40"/>
      <c r="VVJ285" s="40"/>
      <c r="VVK285" s="40"/>
      <c r="VVL285" s="46"/>
      <c r="VVM285" s="4"/>
      <c r="VVN285" s="4"/>
      <c r="VVO285" s="39"/>
      <c r="VVP285" s="40"/>
      <c r="VVQ285" s="40"/>
      <c r="VVR285" s="41"/>
      <c r="VVS285" s="1"/>
      <c r="VVT285" s="1"/>
      <c r="VVU285" s="40"/>
      <c r="VVV285" s="40"/>
      <c r="VVW285" s="1"/>
      <c r="VVX285" s="42"/>
      <c r="VVY285" s="40"/>
      <c r="VVZ285" s="40"/>
      <c r="VWA285" s="40"/>
      <c r="VWB285" s="46"/>
      <c r="VWC285" s="4"/>
      <c r="VWD285" s="4"/>
      <c r="VWE285" s="39"/>
      <c r="VWF285" s="40"/>
      <c r="VWG285" s="40"/>
      <c r="VWH285" s="41"/>
      <c r="VWI285" s="1"/>
      <c r="VWJ285" s="1"/>
      <c r="VWK285" s="40"/>
      <c r="VWL285" s="40"/>
      <c r="VWM285" s="1"/>
      <c r="VWN285" s="42"/>
      <c r="VWO285" s="40"/>
      <c r="VWP285" s="40"/>
      <c r="VWQ285" s="40"/>
      <c r="VWR285" s="46"/>
      <c r="VWS285" s="4"/>
      <c r="VWT285" s="4"/>
      <c r="VWU285" s="39"/>
      <c r="VWV285" s="40"/>
      <c r="VWW285" s="40"/>
      <c r="VWX285" s="41"/>
      <c r="VWY285" s="1"/>
      <c r="VWZ285" s="1"/>
      <c r="VXA285" s="40"/>
      <c r="VXB285" s="40"/>
      <c r="VXC285" s="1"/>
      <c r="VXD285" s="42"/>
      <c r="VXE285" s="40"/>
      <c r="VXF285" s="40"/>
      <c r="VXG285" s="40"/>
      <c r="VXH285" s="46"/>
      <c r="VXI285" s="4"/>
      <c r="VXJ285" s="4"/>
      <c r="VXK285" s="39"/>
      <c r="VXL285" s="40"/>
      <c r="VXM285" s="40"/>
      <c r="VXN285" s="41"/>
      <c r="VXO285" s="1"/>
      <c r="VXP285" s="1"/>
      <c r="VXQ285" s="40"/>
      <c r="VXR285" s="40"/>
      <c r="VXS285" s="1"/>
      <c r="VXT285" s="42"/>
      <c r="VXU285" s="40"/>
      <c r="VXV285" s="40"/>
      <c r="VXW285" s="40"/>
      <c r="VXX285" s="46"/>
      <c r="VXY285" s="4"/>
      <c r="VXZ285" s="4"/>
      <c r="VYA285" s="39"/>
      <c r="VYB285" s="40"/>
      <c r="VYC285" s="40"/>
      <c r="VYD285" s="41"/>
      <c r="VYE285" s="1"/>
      <c r="VYF285" s="1"/>
      <c r="VYG285" s="40"/>
      <c r="VYH285" s="40"/>
      <c r="VYI285" s="1"/>
      <c r="VYJ285" s="42"/>
      <c r="VYK285" s="40"/>
      <c r="VYL285" s="40"/>
      <c r="VYM285" s="40"/>
      <c r="VYN285" s="46"/>
      <c r="VYO285" s="4"/>
      <c r="VYP285" s="4"/>
      <c r="VYQ285" s="39"/>
      <c r="VYR285" s="40"/>
      <c r="VYS285" s="40"/>
      <c r="VYT285" s="41"/>
      <c r="VYU285" s="1"/>
      <c r="VYV285" s="1"/>
      <c r="VYW285" s="40"/>
      <c r="VYX285" s="40"/>
      <c r="VYY285" s="1"/>
      <c r="VYZ285" s="42"/>
      <c r="VZA285" s="40"/>
      <c r="VZB285" s="40"/>
      <c r="VZC285" s="40"/>
      <c r="VZD285" s="46"/>
      <c r="VZE285" s="4"/>
      <c r="VZF285" s="4"/>
      <c r="VZG285" s="39"/>
      <c r="VZH285" s="40"/>
      <c r="VZI285" s="40"/>
      <c r="VZJ285" s="41"/>
      <c r="VZK285" s="1"/>
      <c r="VZL285" s="1"/>
      <c r="VZM285" s="40"/>
      <c r="VZN285" s="40"/>
      <c r="VZO285" s="1"/>
      <c r="VZP285" s="42"/>
      <c r="VZQ285" s="40"/>
      <c r="VZR285" s="40"/>
      <c r="VZS285" s="40"/>
      <c r="VZT285" s="46"/>
      <c r="VZU285" s="4"/>
      <c r="VZV285" s="4"/>
      <c r="VZW285" s="39"/>
      <c r="VZX285" s="40"/>
      <c r="VZY285" s="40"/>
      <c r="VZZ285" s="41"/>
      <c r="WAA285" s="1"/>
      <c r="WAB285" s="1"/>
      <c r="WAC285" s="40"/>
      <c r="WAD285" s="40"/>
      <c r="WAE285" s="1"/>
      <c r="WAF285" s="42"/>
      <c r="WAG285" s="40"/>
      <c r="WAH285" s="40"/>
      <c r="WAI285" s="40"/>
      <c r="WAJ285" s="46"/>
      <c r="WAK285" s="4"/>
      <c r="WAL285" s="4"/>
      <c r="WAM285" s="39"/>
      <c r="WAN285" s="40"/>
      <c r="WAO285" s="40"/>
      <c r="WAP285" s="41"/>
      <c r="WAQ285" s="1"/>
      <c r="WAR285" s="1"/>
      <c r="WAS285" s="40"/>
      <c r="WAT285" s="40"/>
      <c r="WAU285" s="1"/>
      <c r="WAV285" s="42"/>
      <c r="WAW285" s="40"/>
      <c r="WAX285" s="40"/>
      <c r="WAY285" s="40"/>
      <c r="WAZ285" s="46"/>
      <c r="WBA285" s="4"/>
      <c r="WBB285" s="4"/>
      <c r="WBC285" s="39"/>
      <c r="WBD285" s="40"/>
      <c r="WBE285" s="40"/>
      <c r="WBF285" s="41"/>
      <c r="WBG285" s="1"/>
      <c r="WBH285" s="1"/>
      <c r="WBI285" s="40"/>
      <c r="WBJ285" s="40"/>
      <c r="WBK285" s="1"/>
      <c r="WBL285" s="42"/>
      <c r="WBM285" s="40"/>
      <c r="WBN285" s="40"/>
      <c r="WBO285" s="40"/>
      <c r="WBP285" s="46"/>
      <c r="WBQ285" s="4"/>
      <c r="WBR285" s="4"/>
      <c r="WBS285" s="39"/>
      <c r="WBT285" s="40"/>
      <c r="WBU285" s="40"/>
      <c r="WBV285" s="41"/>
      <c r="WBW285" s="1"/>
      <c r="WBX285" s="1"/>
      <c r="WBY285" s="40"/>
      <c r="WBZ285" s="40"/>
      <c r="WCA285" s="1"/>
      <c r="WCB285" s="42"/>
      <c r="WCC285" s="40"/>
      <c r="WCD285" s="40"/>
      <c r="WCE285" s="40"/>
      <c r="WCF285" s="46"/>
      <c r="WCG285" s="4"/>
      <c r="WCH285" s="4"/>
      <c r="WCI285" s="39"/>
      <c r="WCJ285" s="40"/>
      <c r="WCK285" s="40"/>
      <c r="WCL285" s="41"/>
      <c r="WCM285" s="1"/>
      <c r="WCN285" s="1"/>
      <c r="WCO285" s="40"/>
      <c r="WCP285" s="40"/>
      <c r="WCQ285" s="1"/>
      <c r="WCR285" s="42"/>
      <c r="WCS285" s="40"/>
      <c r="WCT285" s="40"/>
      <c r="WCU285" s="40"/>
      <c r="WCV285" s="46"/>
      <c r="WCW285" s="4"/>
      <c r="WCX285" s="4"/>
      <c r="WCY285" s="39"/>
      <c r="WCZ285" s="40"/>
      <c r="WDA285" s="40"/>
      <c r="WDB285" s="41"/>
      <c r="WDC285" s="1"/>
      <c r="WDD285" s="1"/>
      <c r="WDE285" s="40"/>
      <c r="WDF285" s="40"/>
      <c r="WDG285" s="1"/>
      <c r="WDH285" s="42"/>
      <c r="WDI285" s="40"/>
      <c r="WDJ285" s="40"/>
      <c r="WDK285" s="40"/>
      <c r="WDL285" s="46"/>
      <c r="WDM285" s="4"/>
      <c r="WDN285" s="4"/>
      <c r="WDO285" s="39"/>
      <c r="WDP285" s="40"/>
      <c r="WDQ285" s="40"/>
      <c r="WDR285" s="41"/>
      <c r="WDS285" s="1"/>
      <c r="WDT285" s="1"/>
      <c r="WDU285" s="40"/>
      <c r="WDV285" s="40"/>
      <c r="WDW285" s="1"/>
      <c r="WDX285" s="42"/>
      <c r="WDY285" s="40"/>
      <c r="WDZ285" s="40"/>
      <c r="WEA285" s="40"/>
      <c r="WEB285" s="46"/>
      <c r="WEC285" s="4"/>
      <c r="WED285" s="4"/>
      <c r="WEE285" s="39"/>
      <c r="WEF285" s="40"/>
      <c r="WEG285" s="40"/>
      <c r="WEH285" s="41"/>
      <c r="WEI285" s="1"/>
      <c r="WEJ285" s="1"/>
      <c r="WEK285" s="40"/>
      <c r="WEL285" s="40"/>
      <c r="WEM285" s="1"/>
      <c r="WEN285" s="42"/>
      <c r="WEO285" s="40"/>
      <c r="WEP285" s="40"/>
      <c r="WEQ285" s="40"/>
      <c r="WER285" s="46"/>
      <c r="WES285" s="4"/>
      <c r="WET285" s="4"/>
      <c r="WEU285" s="39"/>
      <c r="WEV285" s="40"/>
      <c r="WEW285" s="40"/>
      <c r="WEX285" s="41"/>
      <c r="WEY285" s="1"/>
      <c r="WEZ285" s="1"/>
      <c r="WFA285" s="40"/>
      <c r="WFB285" s="40"/>
      <c r="WFC285" s="1"/>
      <c r="WFD285" s="42"/>
      <c r="WFE285" s="40"/>
      <c r="WFF285" s="40"/>
      <c r="WFG285" s="40"/>
      <c r="WFH285" s="46"/>
      <c r="WFI285" s="4"/>
      <c r="WFJ285" s="4"/>
      <c r="WFK285" s="39"/>
      <c r="WFL285" s="40"/>
      <c r="WFM285" s="40"/>
      <c r="WFN285" s="41"/>
      <c r="WFO285" s="1"/>
      <c r="WFP285" s="1"/>
      <c r="WFQ285" s="40"/>
      <c r="WFR285" s="40"/>
      <c r="WFS285" s="1"/>
      <c r="WFT285" s="42"/>
      <c r="WFU285" s="40"/>
      <c r="WFV285" s="40"/>
      <c r="WFW285" s="40"/>
      <c r="WFX285" s="46"/>
      <c r="WFY285" s="4"/>
      <c r="WFZ285" s="4"/>
      <c r="WGA285" s="39"/>
      <c r="WGB285" s="40"/>
      <c r="WGC285" s="40"/>
      <c r="WGD285" s="41"/>
      <c r="WGE285" s="1"/>
      <c r="WGF285" s="1"/>
      <c r="WGG285" s="40"/>
      <c r="WGH285" s="40"/>
      <c r="WGI285" s="1"/>
      <c r="WGJ285" s="42"/>
      <c r="WGK285" s="40"/>
      <c r="WGL285" s="40"/>
      <c r="WGM285" s="40"/>
      <c r="WGN285" s="46"/>
      <c r="WGO285" s="4"/>
      <c r="WGP285" s="4"/>
      <c r="WGQ285" s="39"/>
      <c r="WGR285" s="40"/>
      <c r="WGS285" s="40"/>
      <c r="WGT285" s="41"/>
      <c r="WGU285" s="1"/>
      <c r="WGV285" s="1"/>
      <c r="WGW285" s="40"/>
      <c r="WGX285" s="40"/>
      <c r="WGY285" s="1"/>
      <c r="WGZ285" s="42"/>
      <c r="WHA285" s="40"/>
      <c r="WHB285" s="40"/>
      <c r="WHC285" s="40"/>
      <c r="WHD285" s="46"/>
      <c r="WHE285" s="4"/>
      <c r="WHF285" s="4"/>
      <c r="WHG285" s="39"/>
      <c r="WHH285" s="40"/>
      <c r="WHI285" s="40"/>
      <c r="WHJ285" s="41"/>
      <c r="WHK285" s="1"/>
      <c r="WHL285" s="1"/>
      <c r="WHM285" s="40"/>
      <c r="WHN285" s="40"/>
      <c r="WHO285" s="1"/>
      <c r="WHP285" s="42"/>
      <c r="WHQ285" s="40"/>
      <c r="WHR285" s="40"/>
      <c r="WHS285" s="40"/>
      <c r="WHT285" s="46"/>
      <c r="WHU285" s="4"/>
      <c r="WHV285" s="4"/>
      <c r="WHW285" s="39"/>
      <c r="WHX285" s="40"/>
      <c r="WHY285" s="40"/>
      <c r="WHZ285" s="41"/>
      <c r="WIA285" s="1"/>
      <c r="WIB285" s="1"/>
      <c r="WIC285" s="40"/>
      <c r="WID285" s="40"/>
      <c r="WIE285" s="1"/>
      <c r="WIF285" s="42"/>
      <c r="WIG285" s="40"/>
      <c r="WIH285" s="40"/>
      <c r="WII285" s="40"/>
      <c r="WIJ285" s="46"/>
      <c r="WIK285" s="4"/>
      <c r="WIL285" s="4"/>
      <c r="WIM285" s="39"/>
      <c r="WIN285" s="40"/>
      <c r="WIO285" s="40"/>
      <c r="WIP285" s="41"/>
      <c r="WIQ285" s="1"/>
      <c r="WIR285" s="1"/>
      <c r="WIS285" s="40"/>
      <c r="WIT285" s="40"/>
      <c r="WIU285" s="1"/>
      <c r="WIV285" s="42"/>
      <c r="WIW285" s="40"/>
      <c r="WIX285" s="40"/>
      <c r="WIY285" s="40"/>
      <c r="WIZ285" s="46"/>
      <c r="WJA285" s="4"/>
      <c r="WJB285" s="4"/>
      <c r="WJC285" s="39"/>
      <c r="WJD285" s="40"/>
      <c r="WJE285" s="40"/>
      <c r="WJF285" s="41"/>
      <c r="WJG285" s="1"/>
      <c r="WJH285" s="1"/>
      <c r="WJI285" s="40"/>
      <c r="WJJ285" s="40"/>
      <c r="WJK285" s="1"/>
      <c r="WJL285" s="42"/>
      <c r="WJM285" s="40"/>
      <c r="WJN285" s="40"/>
      <c r="WJO285" s="40"/>
      <c r="WJP285" s="46"/>
      <c r="WJQ285" s="4"/>
      <c r="WJR285" s="4"/>
      <c r="WJS285" s="39"/>
      <c r="WJT285" s="40"/>
      <c r="WJU285" s="40"/>
      <c r="WJV285" s="41"/>
      <c r="WJW285" s="1"/>
      <c r="WJX285" s="1"/>
      <c r="WJY285" s="40"/>
      <c r="WJZ285" s="40"/>
      <c r="WKA285" s="1"/>
      <c r="WKB285" s="42"/>
      <c r="WKC285" s="40"/>
      <c r="WKD285" s="40"/>
      <c r="WKE285" s="40"/>
      <c r="WKF285" s="46"/>
      <c r="WKG285" s="4"/>
      <c r="WKH285" s="4"/>
      <c r="WKI285" s="39"/>
      <c r="WKJ285" s="40"/>
      <c r="WKK285" s="40"/>
      <c r="WKL285" s="41"/>
      <c r="WKM285" s="1"/>
      <c r="WKN285" s="1"/>
      <c r="WKO285" s="40"/>
      <c r="WKP285" s="40"/>
      <c r="WKQ285" s="1"/>
      <c r="WKR285" s="42"/>
      <c r="WKS285" s="40"/>
      <c r="WKT285" s="40"/>
      <c r="WKU285" s="40"/>
      <c r="WKV285" s="46"/>
      <c r="WKW285" s="4"/>
      <c r="WKX285" s="4"/>
      <c r="WKY285" s="39"/>
      <c r="WKZ285" s="40"/>
      <c r="WLA285" s="40"/>
      <c r="WLB285" s="41"/>
      <c r="WLC285" s="1"/>
      <c r="WLD285" s="1"/>
      <c r="WLE285" s="40"/>
      <c r="WLF285" s="40"/>
      <c r="WLG285" s="1"/>
      <c r="WLH285" s="42"/>
      <c r="WLI285" s="40"/>
      <c r="WLJ285" s="40"/>
      <c r="WLK285" s="40"/>
      <c r="WLL285" s="46"/>
      <c r="WLM285" s="4"/>
      <c r="WLN285" s="4"/>
      <c r="WLO285" s="39"/>
      <c r="WLP285" s="40"/>
      <c r="WLQ285" s="40"/>
      <c r="WLR285" s="41"/>
      <c r="WLS285" s="1"/>
      <c r="WLT285" s="1"/>
      <c r="WLU285" s="40"/>
      <c r="WLV285" s="40"/>
      <c r="WLW285" s="1"/>
      <c r="WLX285" s="42"/>
      <c r="WLY285" s="40"/>
      <c r="WLZ285" s="40"/>
      <c r="WMA285" s="40"/>
      <c r="WMB285" s="46"/>
      <c r="WMC285" s="4"/>
      <c r="WMD285" s="4"/>
      <c r="WME285" s="39"/>
      <c r="WMF285" s="40"/>
      <c r="WMG285" s="40"/>
      <c r="WMH285" s="41"/>
      <c r="WMI285" s="1"/>
      <c r="WMJ285" s="1"/>
      <c r="WMK285" s="40"/>
      <c r="WML285" s="40"/>
      <c r="WMM285" s="1"/>
      <c r="WMN285" s="42"/>
      <c r="WMO285" s="40"/>
      <c r="WMP285" s="40"/>
      <c r="WMQ285" s="40"/>
      <c r="WMR285" s="46"/>
      <c r="WMS285" s="4"/>
      <c r="WMT285" s="4"/>
      <c r="WMU285" s="39"/>
      <c r="WMV285" s="40"/>
      <c r="WMW285" s="40"/>
      <c r="WMX285" s="41"/>
      <c r="WMY285" s="1"/>
      <c r="WMZ285" s="1"/>
      <c r="WNA285" s="40"/>
      <c r="WNB285" s="40"/>
      <c r="WNC285" s="1"/>
      <c r="WND285" s="42"/>
      <c r="WNE285" s="40"/>
      <c r="WNF285" s="40"/>
      <c r="WNG285" s="40"/>
      <c r="WNH285" s="46"/>
      <c r="WNI285" s="4"/>
      <c r="WNJ285" s="4"/>
      <c r="WNK285" s="39"/>
      <c r="WNL285" s="40"/>
      <c r="WNM285" s="40"/>
      <c r="WNN285" s="41"/>
      <c r="WNO285" s="1"/>
      <c r="WNP285" s="1"/>
      <c r="WNQ285" s="40"/>
      <c r="WNR285" s="40"/>
      <c r="WNS285" s="1"/>
      <c r="WNT285" s="42"/>
      <c r="WNU285" s="40"/>
      <c r="WNV285" s="40"/>
      <c r="WNW285" s="40"/>
      <c r="WNX285" s="46"/>
      <c r="WNY285" s="4"/>
      <c r="WNZ285" s="4"/>
      <c r="WOA285" s="39"/>
      <c r="WOB285" s="40"/>
      <c r="WOC285" s="40"/>
      <c r="WOD285" s="41"/>
      <c r="WOE285" s="1"/>
      <c r="WOF285" s="1"/>
      <c r="WOG285" s="40"/>
      <c r="WOH285" s="40"/>
      <c r="WOI285" s="1"/>
      <c r="WOJ285" s="42"/>
      <c r="WOK285" s="40"/>
      <c r="WOL285" s="40"/>
      <c r="WOM285" s="40"/>
      <c r="WON285" s="46"/>
      <c r="WOO285" s="4"/>
      <c r="WOP285" s="4"/>
      <c r="WOQ285" s="39"/>
      <c r="WOR285" s="40"/>
      <c r="WOS285" s="40"/>
      <c r="WOT285" s="41"/>
      <c r="WOU285" s="1"/>
      <c r="WOV285" s="1"/>
      <c r="WOW285" s="40"/>
      <c r="WOX285" s="40"/>
      <c r="WOY285" s="1"/>
      <c r="WOZ285" s="42"/>
      <c r="WPA285" s="40"/>
      <c r="WPB285" s="40"/>
      <c r="WPC285" s="40"/>
      <c r="WPD285" s="46"/>
      <c r="WPE285" s="4"/>
      <c r="WPF285" s="4"/>
      <c r="WPG285" s="39"/>
      <c r="WPH285" s="40"/>
      <c r="WPI285" s="40"/>
      <c r="WPJ285" s="41"/>
      <c r="WPK285" s="1"/>
      <c r="WPL285" s="1"/>
      <c r="WPM285" s="40"/>
      <c r="WPN285" s="40"/>
      <c r="WPO285" s="1"/>
      <c r="WPP285" s="42"/>
      <c r="WPQ285" s="40"/>
      <c r="WPR285" s="40"/>
      <c r="WPS285" s="40"/>
      <c r="WPT285" s="46"/>
      <c r="WPU285" s="4"/>
      <c r="WPV285" s="4"/>
      <c r="WPW285" s="39"/>
      <c r="WPX285" s="40"/>
      <c r="WPY285" s="40"/>
      <c r="WPZ285" s="41"/>
      <c r="WQA285" s="1"/>
      <c r="WQB285" s="1"/>
      <c r="WQC285" s="40"/>
      <c r="WQD285" s="40"/>
      <c r="WQE285" s="1"/>
      <c r="WQF285" s="42"/>
      <c r="WQG285" s="40"/>
      <c r="WQH285" s="40"/>
      <c r="WQI285" s="40"/>
      <c r="WQJ285" s="46"/>
      <c r="WQK285" s="4"/>
      <c r="WQL285" s="4"/>
      <c r="WQM285" s="39"/>
      <c r="WQN285" s="40"/>
      <c r="WQO285" s="40"/>
      <c r="WQP285" s="41"/>
      <c r="WQQ285" s="1"/>
      <c r="WQR285" s="1"/>
      <c r="WQS285" s="40"/>
      <c r="WQT285" s="40"/>
      <c r="WQU285" s="1"/>
      <c r="WQV285" s="42"/>
      <c r="WQW285" s="40"/>
      <c r="WQX285" s="40"/>
      <c r="WQY285" s="40"/>
      <c r="WQZ285" s="46"/>
      <c r="WRA285" s="4"/>
      <c r="WRB285" s="4"/>
      <c r="WRC285" s="39"/>
      <c r="WRD285" s="40"/>
      <c r="WRE285" s="40"/>
      <c r="WRF285" s="41"/>
      <c r="WRG285" s="1"/>
      <c r="WRH285" s="1"/>
      <c r="WRI285" s="40"/>
      <c r="WRJ285" s="40"/>
      <c r="WRK285" s="1"/>
      <c r="WRL285" s="42"/>
      <c r="WRM285" s="40"/>
      <c r="WRN285" s="40"/>
      <c r="WRO285" s="40"/>
      <c r="WRP285" s="46"/>
      <c r="WRQ285" s="4"/>
      <c r="WRR285" s="4"/>
      <c r="WRS285" s="39"/>
      <c r="WRT285" s="40"/>
      <c r="WRU285" s="40"/>
      <c r="WRV285" s="41"/>
      <c r="WRW285" s="1"/>
      <c r="WRX285" s="1"/>
      <c r="WRY285" s="40"/>
      <c r="WRZ285" s="40"/>
      <c r="WSA285" s="1"/>
      <c r="WSB285" s="42"/>
      <c r="WSC285" s="40"/>
      <c r="WSD285" s="40"/>
      <c r="WSE285" s="40"/>
      <c r="WSF285" s="46"/>
      <c r="WSG285" s="4"/>
      <c r="WSH285" s="4"/>
      <c r="WSI285" s="39"/>
      <c r="WSJ285" s="40"/>
      <c r="WSK285" s="40"/>
      <c r="WSL285" s="41"/>
      <c r="WSM285" s="1"/>
      <c r="WSN285" s="1"/>
      <c r="WSO285" s="40"/>
      <c r="WSP285" s="40"/>
      <c r="WSQ285" s="1"/>
      <c r="WSR285" s="42"/>
      <c r="WSS285" s="40"/>
      <c r="WST285" s="40"/>
      <c r="WSU285" s="40"/>
      <c r="WSV285" s="46"/>
      <c r="WSW285" s="4"/>
      <c r="WSX285" s="4"/>
      <c r="WSY285" s="39"/>
      <c r="WSZ285" s="40"/>
      <c r="WTA285" s="40"/>
      <c r="WTB285" s="41"/>
      <c r="WTC285" s="1"/>
      <c r="WTD285" s="1"/>
      <c r="WTE285" s="40"/>
      <c r="WTF285" s="40"/>
      <c r="WTG285" s="1"/>
      <c r="WTH285" s="42"/>
      <c r="WTI285" s="40"/>
      <c r="WTJ285" s="40"/>
      <c r="WTK285" s="40"/>
      <c r="WTL285" s="46"/>
      <c r="WTM285" s="4"/>
      <c r="WTN285" s="4"/>
      <c r="WTO285" s="39"/>
      <c r="WTP285" s="40"/>
      <c r="WTQ285" s="40"/>
      <c r="WTR285" s="41"/>
      <c r="WTS285" s="1"/>
      <c r="WTT285" s="1"/>
      <c r="WTU285" s="40"/>
      <c r="WTV285" s="40"/>
      <c r="WTW285" s="1"/>
      <c r="WTX285" s="42"/>
      <c r="WTY285" s="40"/>
      <c r="WTZ285" s="40"/>
      <c r="WUA285" s="40"/>
      <c r="WUB285" s="46"/>
      <c r="WUC285" s="4"/>
      <c r="WUD285" s="4"/>
      <c r="WUE285" s="39"/>
      <c r="WUF285" s="40"/>
      <c r="WUG285" s="40"/>
      <c r="WUH285" s="41"/>
      <c r="WUI285" s="1"/>
      <c r="WUJ285" s="1"/>
      <c r="WUK285" s="40"/>
      <c r="WUL285" s="40"/>
      <c r="WUM285" s="1"/>
      <c r="WUN285" s="42"/>
      <c r="WUO285" s="40"/>
      <c r="WUP285" s="40"/>
      <c r="WUQ285" s="40"/>
      <c r="WUR285" s="46"/>
      <c r="WUS285" s="4"/>
      <c r="WUT285" s="4"/>
      <c r="WUU285" s="39"/>
      <c r="WUV285" s="40"/>
      <c r="WUW285" s="40"/>
      <c r="WUX285" s="41"/>
      <c r="WUY285" s="1"/>
      <c r="WUZ285" s="1"/>
      <c r="WVA285" s="40"/>
      <c r="WVB285" s="40"/>
      <c r="WVC285" s="1"/>
      <c r="WVD285" s="42"/>
      <c r="WVE285" s="40"/>
      <c r="WVF285" s="40"/>
      <c r="WVG285" s="40"/>
      <c r="WVH285" s="46"/>
      <c r="WVI285" s="4"/>
      <c r="WVJ285" s="4"/>
      <c r="WVK285" s="39"/>
      <c r="WVL285" s="40"/>
      <c r="WVM285" s="40"/>
      <c r="WVN285" s="41"/>
      <c r="WVO285" s="1"/>
      <c r="WVP285" s="1"/>
      <c r="WVQ285" s="40"/>
      <c r="WVR285" s="40"/>
      <c r="WVS285" s="1"/>
      <c r="WVT285" s="42"/>
      <c r="WVU285" s="40"/>
      <c r="WVV285" s="40"/>
      <c r="WVW285" s="40"/>
      <c r="WVX285" s="46"/>
      <c r="WVY285" s="4"/>
      <c r="WVZ285" s="4"/>
      <c r="WWA285" s="39"/>
      <c r="WWB285" s="40"/>
      <c r="WWC285" s="40"/>
      <c r="WWD285" s="41"/>
      <c r="WWE285" s="1"/>
      <c r="WWF285" s="1"/>
      <c r="WWG285" s="40"/>
      <c r="WWH285" s="40"/>
      <c r="WWI285" s="1"/>
      <c r="WWJ285" s="42"/>
      <c r="WWK285" s="40"/>
      <c r="WWL285" s="40"/>
      <c r="WWM285" s="40"/>
      <c r="WWN285" s="46"/>
      <c r="WWO285" s="4"/>
      <c r="WWP285" s="4"/>
      <c r="WWQ285" s="39"/>
      <c r="WWR285" s="40"/>
      <c r="WWS285" s="40"/>
      <c r="WWT285" s="41"/>
      <c r="WWU285" s="1"/>
      <c r="WWV285" s="1"/>
      <c r="WWW285" s="40"/>
      <c r="WWX285" s="40"/>
      <c r="WWY285" s="1"/>
      <c r="WWZ285" s="42"/>
      <c r="WXA285" s="40"/>
      <c r="WXB285" s="40"/>
      <c r="WXC285" s="40"/>
      <c r="WXD285" s="46"/>
      <c r="WXE285" s="4"/>
      <c r="WXF285" s="4"/>
      <c r="WXG285" s="39"/>
      <c r="WXH285" s="40"/>
      <c r="WXI285" s="40"/>
      <c r="WXJ285" s="41"/>
      <c r="WXK285" s="1"/>
      <c r="WXL285" s="1"/>
      <c r="WXM285" s="40"/>
      <c r="WXN285" s="40"/>
      <c r="WXO285" s="1"/>
      <c r="WXP285" s="42"/>
      <c r="WXQ285" s="40"/>
      <c r="WXR285" s="40"/>
      <c r="WXS285" s="40"/>
      <c r="WXT285" s="46"/>
      <c r="WXU285" s="4"/>
      <c r="WXV285" s="4"/>
      <c r="WXW285" s="39"/>
      <c r="WXX285" s="40"/>
      <c r="WXY285" s="40"/>
      <c r="WXZ285" s="41"/>
      <c r="WYA285" s="1"/>
      <c r="WYB285" s="1"/>
      <c r="WYC285" s="40"/>
      <c r="WYD285" s="40"/>
      <c r="WYE285" s="1"/>
      <c r="WYF285" s="42"/>
      <c r="WYG285" s="40"/>
      <c r="WYH285" s="40"/>
      <c r="WYI285" s="40"/>
      <c r="WYJ285" s="46"/>
      <c r="WYK285" s="4"/>
      <c r="WYL285" s="4"/>
      <c r="WYM285" s="39"/>
      <c r="WYN285" s="40"/>
      <c r="WYO285" s="40"/>
      <c r="WYP285" s="41"/>
      <c r="WYQ285" s="1"/>
      <c r="WYR285" s="1"/>
      <c r="WYS285" s="40"/>
      <c r="WYT285" s="40"/>
      <c r="WYU285" s="1"/>
      <c r="WYV285" s="42"/>
      <c r="WYW285" s="40"/>
      <c r="WYX285" s="40"/>
      <c r="WYY285" s="40"/>
      <c r="WYZ285" s="46"/>
      <c r="WZA285" s="4"/>
      <c r="WZB285" s="4"/>
      <c r="WZC285" s="39"/>
      <c r="WZD285" s="40"/>
      <c r="WZE285" s="40"/>
      <c r="WZF285" s="41"/>
      <c r="WZG285" s="1"/>
      <c r="WZH285" s="1"/>
      <c r="WZI285" s="40"/>
      <c r="WZJ285" s="40"/>
      <c r="WZK285" s="1"/>
      <c r="WZL285" s="42"/>
      <c r="WZM285" s="40"/>
      <c r="WZN285" s="40"/>
      <c r="WZO285" s="40"/>
      <c r="WZP285" s="46"/>
      <c r="WZQ285" s="4"/>
      <c r="WZR285" s="4"/>
      <c r="WZS285" s="39"/>
      <c r="WZT285" s="40"/>
      <c r="WZU285" s="40"/>
      <c r="WZV285" s="41"/>
      <c r="WZW285" s="1"/>
      <c r="WZX285" s="1"/>
      <c r="WZY285" s="40"/>
      <c r="WZZ285" s="40"/>
      <c r="XAA285" s="1"/>
      <c r="XAB285" s="42"/>
      <c r="XAC285" s="40"/>
      <c r="XAD285" s="40"/>
      <c r="XAE285" s="40"/>
      <c r="XAF285" s="46"/>
      <c r="XAG285" s="4"/>
      <c r="XAH285" s="4"/>
      <c r="XAI285" s="39"/>
      <c r="XAJ285" s="40"/>
      <c r="XAK285" s="40"/>
      <c r="XAL285" s="41"/>
      <c r="XAM285" s="1"/>
      <c r="XAN285" s="1"/>
      <c r="XAO285" s="40"/>
      <c r="XAP285" s="40"/>
      <c r="XAQ285" s="1"/>
      <c r="XAR285" s="42"/>
      <c r="XAS285" s="40"/>
      <c r="XAT285" s="40"/>
      <c r="XAU285" s="40"/>
      <c r="XAV285" s="46"/>
      <c r="XAW285" s="4"/>
      <c r="XAX285" s="4"/>
      <c r="XAY285" s="39"/>
      <c r="XAZ285" s="40"/>
      <c r="XBA285" s="40"/>
      <c r="XBB285" s="41"/>
      <c r="XBC285" s="1"/>
      <c r="XBD285" s="1"/>
      <c r="XBE285" s="40"/>
      <c r="XBF285" s="40"/>
      <c r="XBG285" s="1"/>
      <c r="XBH285" s="42"/>
      <c r="XBI285" s="40"/>
      <c r="XBJ285" s="40"/>
      <c r="XBK285" s="40"/>
      <c r="XBL285" s="46"/>
      <c r="XBM285" s="4"/>
      <c r="XBN285" s="4"/>
      <c r="XBO285" s="39"/>
      <c r="XBP285" s="40"/>
      <c r="XBQ285" s="40"/>
      <c r="XBR285" s="41"/>
      <c r="XBS285" s="1"/>
      <c r="XBT285" s="1"/>
      <c r="XBU285" s="40"/>
      <c r="XBV285" s="40"/>
      <c r="XBW285" s="1"/>
      <c r="XBX285" s="42"/>
      <c r="XBY285" s="40"/>
      <c r="XBZ285" s="40"/>
      <c r="XCA285" s="40"/>
      <c r="XCB285" s="46"/>
      <c r="XCC285" s="4"/>
      <c r="XCD285" s="4"/>
      <c r="XCE285" s="39"/>
      <c r="XCF285" s="40"/>
      <c r="XCG285" s="40"/>
      <c r="XCH285" s="41"/>
      <c r="XCI285" s="1"/>
      <c r="XCJ285" s="1"/>
      <c r="XCK285" s="40"/>
      <c r="XCL285" s="40"/>
      <c r="XCM285" s="1"/>
      <c r="XCN285" s="42"/>
      <c r="XCO285" s="40"/>
      <c r="XCP285" s="40"/>
      <c r="XCQ285" s="40"/>
      <c r="XCR285" s="46"/>
      <c r="XCS285" s="4"/>
      <c r="XCT285" s="4"/>
      <c r="XCU285" s="39"/>
      <c r="XCV285" s="40"/>
      <c r="XCW285" s="40"/>
      <c r="XCX285" s="41"/>
      <c r="XCY285" s="1"/>
      <c r="XCZ285" s="1"/>
      <c r="XDA285" s="40"/>
      <c r="XDB285" s="40"/>
      <c r="XDC285" s="1"/>
      <c r="XDD285" s="42"/>
      <c r="XDE285" s="40"/>
      <c r="XDF285" s="40"/>
      <c r="XDG285" s="40"/>
      <c r="XDH285" s="46"/>
      <c r="XDI285" s="4"/>
      <c r="XDJ285" s="4"/>
      <c r="XDK285" s="39"/>
      <c r="XDL285" s="40"/>
      <c r="XDM285" s="40"/>
      <c r="XDN285" s="41"/>
      <c r="XDO285" s="1"/>
      <c r="XDP285" s="1"/>
      <c r="XDQ285" s="40"/>
      <c r="XDR285" s="40"/>
      <c r="XDS285" s="1"/>
      <c r="XDT285" s="42"/>
      <c r="XDU285" s="40"/>
      <c r="XDV285" s="40"/>
      <c r="XDW285" s="40"/>
      <c r="XDX285" s="46"/>
      <c r="XDY285" s="4"/>
      <c r="XDZ285" s="4"/>
      <c r="XEA285" s="39"/>
      <c r="XEB285" s="40"/>
      <c r="XEC285" s="40"/>
      <c r="XED285" s="41"/>
      <c r="XEE285" s="1"/>
      <c r="XEF285" s="1"/>
      <c r="XEG285" s="40"/>
      <c r="XEH285" s="40"/>
      <c r="XEI285" s="1"/>
      <c r="XEJ285" s="42"/>
      <c r="XEK285" s="40"/>
      <c r="XEL285" s="40"/>
      <c r="XEM285" s="40"/>
      <c r="XEN285" s="46"/>
      <c r="XEO285" s="4"/>
      <c r="XEP285" s="4"/>
      <c r="XEQ285" s="39"/>
      <c r="XER285" s="40"/>
      <c r="XES285" s="40"/>
      <c r="XET285" s="41"/>
      <c r="XEU285" s="1"/>
      <c r="XEV285" s="1"/>
      <c r="XEW285" s="40"/>
      <c r="XEX285" s="40"/>
      <c r="XEY285" s="1"/>
      <c r="XEZ285" s="42"/>
      <c r="XFA285" s="40"/>
      <c r="XFB285" s="40"/>
      <c r="XFC285" s="40"/>
      <c r="XFD285" s="46" t="s">
        <v>1001</v>
      </c>
    </row>
    <row r="286" spans="1:16384" ht="19" hidden="1">
      <c r="A286" s="4">
        <v>36308</v>
      </c>
      <c r="B286" s="4">
        <v>36708</v>
      </c>
      <c r="C286" s="39" t="s">
        <v>534</v>
      </c>
      <c r="D286" s="40" t="s">
        <v>12</v>
      </c>
      <c r="E286" s="40" t="s">
        <v>21</v>
      </c>
      <c r="F286" s="41" t="s">
        <v>28</v>
      </c>
      <c r="G286" s="1"/>
      <c r="H286" s="1"/>
      <c r="I286" s="40">
        <f t="shared" si="17"/>
        <v>400</v>
      </c>
      <c r="J286" s="40" t="str">
        <f t="shared" si="16"/>
        <v>A</v>
      </c>
      <c r="K286" s="1"/>
      <c r="L286" s="42">
        <v>-340</v>
      </c>
      <c r="M286" s="40">
        <v>3</v>
      </c>
      <c r="N286" s="40">
        <v>2000</v>
      </c>
      <c r="O286" s="43">
        <v>0</v>
      </c>
      <c r="P286" s="8" t="s">
        <v>440</v>
      </c>
    </row>
    <row r="287" spans="1:16384" ht="19" hidden="1">
      <c r="A287" s="4">
        <v>36308</v>
      </c>
      <c r="B287" s="4">
        <v>36708</v>
      </c>
      <c r="C287" s="39" t="s">
        <v>538</v>
      </c>
      <c r="D287" s="40" t="s">
        <v>10</v>
      </c>
      <c r="E287" s="40" t="s">
        <v>21</v>
      </c>
      <c r="F287" s="41" t="s">
        <v>28</v>
      </c>
      <c r="G287" s="1"/>
      <c r="H287" s="1"/>
      <c r="I287" s="40">
        <f t="shared" si="17"/>
        <v>400</v>
      </c>
      <c r="J287" s="40" t="str">
        <f t="shared" si="16"/>
        <v>A</v>
      </c>
      <c r="K287" s="1"/>
      <c r="L287" s="42">
        <v>240</v>
      </c>
      <c r="M287" s="40">
        <v>3</v>
      </c>
      <c r="N287" s="40">
        <v>2000</v>
      </c>
      <c r="O287" s="43">
        <v>0</v>
      </c>
      <c r="P287" s="8" t="s">
        <v>440</v>
      </c>
    </row>
    <row r="288" spans="1:16384" ht="18" hidden="1" customHeight="1">
      <c r="A288" s="4">
        <v>36243</v>
      </c>
      <c r="B288" s="4">
        <v>36708</v>
      </c>
      <c r="C288" s="39" t="s">
        <v>519</v>
      </c>
      <c r="D288" s="40" t="s">
        <v>14</v>
      </c>
      <c r="E288" s="40" t="s">
        <v>21</v>
      </c>
      <c r="F288" s="41" t="s">
        <v>36</v>
      </c>
      <c r="G288" s="1"/>
      <c r="H288" s="1"/>
      <c r="I288" s="40">
        <f t="shared" si="17"/>
        <v>465</v>
      </c>
      <c r="J288" s="40" t="str">
        <f t="shared" si="16"/>
        <v>A</v>
      </c>
      <c r="K288" s="1"/>
      <c r="L288" s="42">
        <v>40</v>
      </c>
      <c r="M288" s="40">
        <v>3</v>
      </c>
      <c r="N288" s="40">
        <v>2000</v>
      </c>
      <c r="O288" s="43">
        <v>0</v>
      </c>
      <c r="P288" s="8" t="s">
        <v>520</v>
      </c>
    </row>
    <row r="289" spans="1:16" ht="19" hidden="1">
      <c r="A289" s="31">
        <v>36232</v>
      </c>
      <c r="B289" s="4">
        <v>36708</v>
      </c>
      <c r="C289" s="5" t="s">
        <v>543</v>
      </c>
      <c r="D289" s="40" t="s">
        <v>10</v>
      </c>
      <c r="E289" s="40" t="s">
        <v>21</v>
      </c>
      <c r="F289" s="41" t="s">
        <v>28</v>
      </c>
      <c r="G289" s="1"/>
      <c r="H289" s="1"/>
      <c r="I289" s="40">
        <f t="shared" si="17"/>
        <v>476</v>
      </c>
      <c r="J289" s="40" t="str">
        <f t="shared" si="16"/>
        <v>A</v>
      </c>
      <c r="K289" s="1"/>
      <c r="L289" s="42">
        <v>-2631</v>
      </c>
      <c r="M289" s="40">
        <v>3</v>
      </c>
      <c r="N289" s="40">
        <v>2000</v>
      </c>
      <c r="O289" s="43">
        <v>0</v>
      </c>
      <c r="P289" s="63" t="s">
        <v>544</v>
      </c>
    </row>
    <row r="290" spans="1:16" ht="19" hidden="1">
      <c r="A290" s="4">
        <v>36020</v>
      </c>
      <c r="B290" s="4">
        <v>36251</v>
      </c>
      <c r="C290" s="47" t="s">
        <v>573</v>
      </c>
      <c r="D290" s="40" t="s">
        <v>10</v>
      </c>
      <c r="E290" s="40" t="s">
        <v>21</v>
      </c>
      <c r="F290" s="41" t="s">
        <v>36</v>
      </c>
      <c r="G290" s="1"/>
      <c r="H290" s="1"/>
      <c r="I290" s="40">
        <f t="shared" si="17"/>
        <v>231</v>
      </c>
      <c r="J290" s="40" t="str">
        <f t="shared" si="16"/>
        <v>A</v>
      </c>
      <c r="K290" s="1"/>
      <c r="L290" s="42">
        <v>270</v>
      </c>
      <c r="M290" s="40">
        <v>2</v>
      </c>
      <c r="N290" s="40">
        <v>2000</v>
      </c>
      <c r="O290" s="43">
        <v>0</v>
      </c>
      <c r="P290" s="63" t="s">
        <v>574</v>
      </c>
    </row>
    <row r="291" spans="1:16" ht="19" hidden="1">
      <c r="A291" s="4">
        <v>36020</v>
      </c>
      <c r="B291" s="4">
        <v>36708</v>
      </c>
      <c r="C291" s="47" t="s">
        <v>505</v>
      </c>
      <c r="D291" s="40" t="s">
        <v>12</v>
      </c>
      <c r="E291" s="40" t="s">
        <v>21</v>
      </c>
      <c r="F291" s="41" t="s">
        <v>36</v>
      </c>
      <c r="G291" s="1"/>
      <c r="H291" s="1"/>
      <c r="I291" s="40">
        <f t="shared" si="17"/>
        <v>688</v>
      </c>
      <c r="J291" s="40" t="str">
        <f t="shared" si="16"/>
        <v>A</v>
      </c>
      <c r="K291" s="1"/>
      <c r="L291" s="9">
        <v>1350</v>
      </c>
      <c r="M291" s="1">
        <v>3</v>
      </c>
      <c r="N291" s="1">
        <v>2000</v>
      </c>
      <c r="O291" s="1">
        <v>0</v>
      </c>
      <c r="P291" s="84" t="s">
        <v>506</v>
      </c>
    </row>
    <row r="292" spans="1:16" ht="19" hidden="1">
      <c r="A292" s="31">
        <v>36020</v>
      </c>
      <c r="B292" s="4">
        <v>36708</v>
      </c>
      <c r="C292" s="5" t="s">
        <v>549</v>
      </c>
      <c r="D292" s="40" t="s">
        <v>10</v>
      </c>
      <c r="E292" s="40" t="s">
        <v>21</v>
      </c>
      <c r="F292" s="41" t="s">
        <v>28</v>
      </c>
      <c r="G292" s="1"/>
      <c r="H292" s="1"/>
      <c r="I292" s="40">
        <f t="shared" si="17"/>
        <v>688</v>
      </c>
      <c r="J292" s="40" t="str">
        <f t="shared" si="16"/>
        <v>A</v>
      </c>
      <c r="K292" s="1"/>
      <c r="L292" s="9">
        <v>-2600</v>
      </c>
      <c r="M292" s="1">
        <v>3</v>
      </c>
      <c r="N292" s="1">
        <v>2000</v>
      </c>
      <c r="O292" s="1">
        <v>0</v>
      </c>
      <c r="P292" s="63" t="s">
        <v>550</v>
      </c>
    </row>
    <row r="293" spans="1:16" ht="19" hidden="1">
      <c r="A293" s="4">
        <v>36020</v>
      </c>
      <c r="B293" s="4">
        <v>36708</v>
      </c>
      <c r="C293" s="5" t="s">
        <v>568</v>
      </c>
      <c r="D293" s="40" t="s">
        <v>10</v>
      </c>
      <c r="E293" s="40" t="s">
        <v>21</v>
      </c>
      <c r="F293" s="41" t="s">
        <v>28</v>
      </c>
      <c r="G293" s="1"/>
      <c r="H293" s="1"/>
      <c r="I293" s="40">
        <f t="shared" si="17"/>
        <v>688</v>
      </c>
      <c r="J293" s="40" t="str">
        <f t="shared" si="16"/>
        <v>A</v>
      </c>
      <c r="K293" s="1"/>
      <c r="L293" s="9">
        <v>-13170</v>
      </c>
      <c r="M293" s="1">
        <v>3</v>
      </c>
      <c r="N293" s="1">
        <v>2000</v>
      </c>
      <c r="O293" s="1">
        <v>0</v>
      </c>
      <c r="P293" s="63" t="s">
        <v>550</v>
      </c>
    </row>
    <row r="294" spans="1:16" ht="19" hidden="1">
      <c r="A294" s="4">
        <v>36020</v>
      </c>
      <c r="B294" s="4">
        <v>36708</v>
      </c>
      <c r="C294" s="5" t="s">
        <v>563</v>
      </c>
      <c r="D294" s="40" t="s">
        <v>10</v>
      </c>
      <c r="E294" s="40" t="s">
        <v>23</v>
      </c>
      <c r="F294" s="41" t="s">
        <v>34</v>
      </c>
      <c r="G294" s="1"/>
      <c r="H294" s="1"/>
      <c r="I294" s="40">
        <f t="shared" si="17"/>
        <v>688</v>
      </c>
      <c r="J294" s="40" t="str">
        <f t="shared" si="16"/>
        <v>A</v>
      </c>
      <c r="K294" s="1"/>
      <c r="L294" s="9">
        <v>-1150</v>
      </c>
      <c r="M294" s="1">
        <v>3</v>
      </c>
      <c r="N294" s="1">
        <v>2000</v>
      </c>
      <c r="O294" s="1">
        <v>0</v>
      </c>
      <c r="P294" s="63" t="s">
        <v>564</v>
      </c>
    </row>
    <row r="295" spans="1:16" ht="19" hidden="1">
      <c r="A295" s="4">
        <v>36020</v>
      </c>
      <c r="B295" s="4">
        <v>36708</v>
      </c>
      <c r="C295" s="5" t="s">
        <v>561</v>
      </c>
      <c r="D295" s="40" t="s">
        <v>10</v>
      </c>
      <c r="E295" s="40" t="s">
        <v>23</v>
      </c>
      <c r="F295" s="41" t="s">
        <v>34</v>
      </c>
      <c r="G295" s="1"/>
      <c r="H295" s="1"/>
      <c r="I295" s="40">
        <f t="shared" si="17"/>
        <v>688</v>
      </c>
      <c r="J295" s="40" t="str">
        <f t="shared" si="16"/>
        <v>A</v>
      </c>
      <c r="K295" s="1"/>
      <c r="L295" s="9">
        <f>-4385+853</f>
        <v>-3532</v>
      </c>
      <c r="M295" s="1">
        <v>3</v>
      </c>
      <c r="N295" s="1">
        <v>2000</v>
      </c>
      <c r="O295" s="1">
        <v>0</v>
      </c>
      <c r="P295" s="63" t="s">
        <v>562</v>
      </c>
    </row>
    <row r="296" spans="1:16" ht="19" hidden="1">
      <c r="A296" s="4">
        <v>35986</v>
      </c>
      <c r="B296" s="4">
        <v>36707</v>
      </c>
      <c r="C296" s="5" t="s">
        <v>545</v>
      </c>
      <c r="D296" s="40" t="s">
        <v>14</v>
      </c>
      <c r="E296" s="40" t="s">
        <v>21</v>
      </c>
      <c r="F296" s="41" t="s">
        <v>36</v>
      </c>
      <c r="G296" s="1"/>
      <c r="H296" s="1"/>
      <c r="I296" s="40">
        <f t="shared" si="17"/>
        <v>721</v>
      </c>
      <c r="J296" s="40" t="str">
        <f t="shared" si="16"/>
        <v>A</v>
      </c>
      <c r="K296" s="1"/>
      <c r="L296" s="9">
        <v>120</v>
      </c>
      <c r="M296" s="1">
        <v>3</v>
      </c>
      <c r="N296" s="1">
        <v>2000</v>
      </c>
      <c r="O296" s="1">
        <v>0</v>
      </c>
      <c r="P296" s="8" t="s">
        <v>546</v>
      </c>
    </row>
    <row r="297" spans="1:16" ht="19" hidden="1">
      <c r="A297" s="4">
        <v>35927</v>
      </c>
      <c r="B297" s="4">
        <v>36708</v>
      </c>
      <c r="C297" s="5" t="s">
        <v>536</v>
      </c>
      <c r="D297" s="40" t="s">
        <v>14</v>
      </c>
      <c r="E297" s="40" t="s">
        <v>21</v>
      </c>
      <c r="F297" s="41" t="s">
        <v>36</v>
      </c>
      <c r="G297" s="1"/>
      <c r="H297" s="1"/>
      <c r="I297" s="40">
        <f t="shared" si="17"/>
        <v>781</v>
      </c>
      <c r="J297" s="40" t="str">
        <f t="shared" si="16"/>
        <v>A</v>
      </c>
      <c r="K297" s="1"/>
      <c r="L297" s="9">
        <v>-400</v>
      </c>
      <c r="M297" s="1">
        <v>3</v>
      </c>
      <c r="N297" s="1">
        <v>2000</v>
      </c>
      <c r="O297" s="1">
        <v>0</v>
      </c>
      <c r="P297" s="8" t="s">
        <v>537</v>
      </c>
    </row>
    <row r="298" spans="1:16" ht="19">
      <c r="A298" s="4">
        <v>36424</v>
      </c>
      <c r="B298" s="4">
        <v>36424</v>
      </c>
      <c r="C298" s="5" t="s">
        <v>567</v>
      </c>
      <c r="D298" s="40" t="s">
        <v>12</v>
      </c>
      <c r="E298" s="40" t="s">
        <v>21</v>
      </c>
      <c r="F298" s="41" t="s">
        <v>28</v>
      </c>
      <c r="G298" s="1"/>
      <c r="H298" s="1"/>
      <c r="I298" s="40">
        <f t="shared" si="17"/>
        <v>0</v>
      </c>
      <c r="J298" s="40" t="str">
        <f t="shared" si="16"/>
        <v>U</v>
      </c>
      <c r="K298" s="1"/>
      <c r="L298" s="7">
        <v>-36</v>
      </c>
      <c r="M298" s="1">
        <v>4</v>
      </c>
      <c r="N298" s="1">
        <v>1999</v>
      </c>
      <c r="O298" s="1">
        <v>0</v>
      </c>
      <c r="P298" s="8" t="s">
        <v>511</v>
      </c>
    </row>
    <row r="299" spans="1:16" ht="19" hidden="1">
      <c r="A299" s="4">
        <v>36424</v>
      </c>
      <c r="B299" s="4">
        <v>36424</v>
      </c>
      <c r="C299" s="5" t="s">
        <v>84</v>
      </c>
      <c r="D299" s="40" t="s">
        <v>12</v>
      </c>
      <c r="E299" s="40" t="s">
        <v>23</v>
      </c>
      <c r="F299" s="41" t="s">
        <v>30</v>
      </c>
      <c r="G299" s="1"/>
      <c r="H299" s="1"/>
      <c r="I299" s="40">
        <f t="shared" si="17"/>
        <v>0</v>
      </c>
      <c r="J299" s="40" t="str">
        <f t="shared" si="16"/>
        <v>U</v>
      </c>
      <c r="K299" s="1"/>
      <c r="L299" s="7">
        <v>2300</v>
      </c>
      <c r="M299" s="1">
        <v>4</v>
      </c>
      <c r="N299" s="1">
        <v>1999</v>
      </c>
      <c r="O299" s="1">
        <v>0</v>
      </c>
      <c r="P299" s="8" t="s">
        <v>85</v>
      </c>
    </row>
    <row r="300" spans="1:16" ht="19" hidden="1">
      <c r="A300" s="4">
        <v>36424</v>
      </c>
      <c r="B300" s="4">
        <v>36424</v>
      </c>
      <c r="C300" s="5" t="s">
        <v>557</v>
      </c>
      <c r="D300" s="40" t="s">
        <v>18</v>
      </c>
      <c r="E300" s="40" t="s">
        <v>21</v>
      </c>
      <c r="F300" s="41" t="s">
        <v>28</v>
      </c>
      <c r="G300" s="1"/>
      <c r="H300" s="1"/>
      <c r="I300" s="40">
        <f t="shared" si="17"/>
        <v>0</v>
      </c>
      <c r="J300" s="40" t="str">
        <f t="shared" si="16"/>
        <v>U</v>
      </c>
      <c r="K300" s="1"/>
      <c r="L300" s="7">
        <v>70</v>
      </c>
      <c r="M300" s="1">
        <v>4</v>
      </c>
      <c r="N300" s="1">
        <v>1999</v>
      </c>
      <c r="O300" s="1">
        <v>0</v>
      </c>
      <c r="P300" s="8" t="s">
        <v>558</v>
      </c>
    </row>
    <row r="301" spans="1:16" ht="19" hidden="1">
      <c r="A301" s="4">
        <v>36424</v>
      </c>
      <c r="B301" s="4">
        <v>36433</v>
      </c>
      <c r="C301" s="5" t="s">
        <v>616</v>
      </c>
      <c r="D301" s="40" t="s">
        <v>10</v>
      </c>
      <c r="E301" s="40" t="s">
        <v>23</v>
      </c>
      <c r="F301" s="41" t="s">
        <v>30</v>
      </c>
      <c r="G301" s="1"/>
      <c r="H301" s="1"/>
      <c r="I301" s="40">
        <f t="shared" si="17"/>
        <v>9</v>
      </c>
      <c r="J301" s="40" t="str">
        <f t="shared" si="16"/>
        <v>U</v>
      </c>
      <c r="K301" s="1"/>
      <c r="L301" s="7">
        <v>210</v>
      </c>
      <c r="M301" s="1">
        <v>4</v>
      </c>
      <c r="N301" s="1">
        <v>1999</v>
      </c>
      <c r="O301" s="1">
        <v>0</v>
      </c>
      <c r="P301" s="8" t="s">
        <v>474</v>
      </c>
    </row>
    <row r="302" spans="1:16" ht="19" hidden="1">
      <c r="A302" s="4">
        <v>36424</v>
      </c>
      <c r="B302" s="4">
        <v>36433</v>
      </c>
      <c r="C302" s="5" t="s">
        <v>682</v>
      </c>
      <c r="D302" s="40" t="s">
        <v>12</v>
      </c>
      <c r="E302" s="40" t="s">
        <v>23</v>
      </c>
      <c r="F302" s="41" t="s">
        <v>30</v>
      </c>
      <c r="G302" s="1"/>
      <c r="H302" s="1"/>
      <c r="I302" s="40">
        <f t="shared" si="17"/>
        <v>9</v>
      </c>
      <c r="J302" s="40" t="str">
        <f t="shared" si="16"/>
        <v>U</v>
      </c>
      <c r="K302" s="1"/>
      <c r="L302" s="7">
        <v>50</v>
      </c>
      <c r="M302" s="1">
        <v>4</v>
      </c>
      <c r="N302" s="1">
        <v>1999</v>
      </c>
      <c r="O302" s="1">
        <v>0</v>
      </c>
      <c r="P302" s="8" t="s">
        <v>558</v>
      </c>
    </row>
    <row r="303" spans="1:16" ht="19" hidden="1">
      <c r="A303" s="4">
        <v>36424</v>
      </c>
      <c r="B303" s="4">
        <v>36708</v>
      </c>
      <c r="C303" s="5" t="s">
        <v>635</v>
      </c>
      <c r="D303" s="40" t="s">
        <v>12</v>
      </c>
      <c r="E303" s="40" t="s">
        <v>23</v>
      </c>
      <c r="F303" s="41" t="s">
        <v>30</v>
      </c>
      <c r="G303" s="1"/>
      <c r="H303" s="1"/>
      <c r="I303" s="40">
        <f t="shared" si="17"/>
        <v>284</v>
      </c>
      <c r="J303" s="40" t="str">
        <f t="shared" si="16"/>
        <v>A</v>
      </c>
      <c r="K303" s="1"/>
      <c r="L303" s="7">
        <v>170</v>
      </c>
      <c r="M303" s="1">
        <v>3</v>
      </c>
      <c r="N303" s="1">
        <v>1999</v>
      </c>
      <c r="O303" s="1">
        <v>0</v>
      </c>
      <c r="P303" s="8" t="s">
        <v>85</v>
      </c>
    </row>
    <row r="304" spans="1:16" ht="19" hidden="1">
      <c r="A304" s="4">
        <v>36391</v>
      </c>
      <c r="B304" s="4">
        <v>36391</v>
      </c>
      <c r="C304" s="5" t="s">
        <v>516</v>
      </c>
      <c r="D304" s="40" t="s">
        <v>12</v>
      </c>
      <c r="E304" s="40" t="s">
        <v>23</v>
      </c>
      <c r="F304" s="41" t="s">
        <v>34</v>
      </c>
      <c r="G304" s="1"/>
      <c r="H304" s="1"/>
      <c r="I304" s="40">
        <f t="shared" si="17"/>
        <v>0</v>
      </c>
      <c r="J304" s="40" t="str">
        <f t="shared" si="16"/>
        <v>U</v>
      </c>
      <c r="K304" s="1"/>
      <c r="L304" s="7">
        <v>-175</v>
      </c>
      <c r="M304" s="1">
        <v>4</v>
      </c>
      <c r="N304" s="1">
        <v>1999</v>
      </c>
      <c r="O304" s="1">
        <v>0</v>
      </c>
      <c r="P304" s="8" t="s">
        <v>469</v>
      </c>
    </row>
    <row r="305" spans="1:16" ht="19" hidden="1">
      <c r="A305" s="4">
        <v>36308</v>
      </c>
      <c r="B305" s="4">
        <v>36213</v>
      </c>
      <c r="C305" s="5" t="s">
        <v>577</v>
      </c>
      <c r="D305" s="40" t="s">
        <v>16</v>
      </c>
      <c r="E305" s="40" t="s">
        <v>21</v>
      </c>
      <c r="F305" s="41" t="s">
        <v>26</v>
      </c>
      <c r="G305" s="1"/>
      <c r="H305" s="1"/>
      <c r="I305" s="40">
        <f t="shared" si="17"/>
        <v>-95</v>
      </c>
      <c r="J305" s="40" t="str">
        <f t="shared" si="16"/>
        <v>U</v>
      </c>
      <c r="K305" s="1"/>
      <c r="L305" s="9">
        <v>55</v>
      </c>
      <c r="M305" s="1">
        <v>2</v>
      </c>
      <c r="N305" s="1">
        <v>1999</v>
      </c>
      <c r="O305" s="1">
        <v>0</v>
      </c>
      <c r="P305" s="8" t="s">
        <v>558</v>
      </c>
    </row>
    <row r="306" spans="1:16" ht="19" hidden="1">
      <c r="A306" s="4">
        <v>36308</v>
      </c>
      <c r="B306" s="4">
        <v>36424</v>
      </c>
      <c r="C306" s="5" t="s">
        <v>555</v>
      </c>
      <c r="D306" s="40" t="s">
        <v>16</v>
      </c>
      <c r="E306" s="40" t="s">
        <v>21</v>
      </c>
      <c r="F306" s="48" t="s">
        <v>26</v>
      </c>
      <c r="G306" s="1"/>
      <c r="H306" s="1"/>
      <c r="I306" s="40">
        <f t="shared" si="17"/>
        <v>116</v>
      </c>
      <c r="J306" s="40" t="str">
        <f t="shared" si="16"/>
        <v>A</v>
      </c>
      <c r="K306" s="1"/>
      <c r="L306" s="9">
        <v>260</v>
      </c>
      <c r="M306" s="1">
        <v>4</v>
      </c>
      <c r="N306" s="1">
        <v>1999</v>
      </c>
      <c r="O306" s="1">
        <v>0</v>
      </c>
      <c r="P306" s="8" t="s">
        <v>440</v>
      </c>
    </row>
    <row r="307" spans="1:16" ht="19" hidden="1">
      <c r="A307" s="4">
        <v>36308</v>
      </c>
      <c r="B307" s="4">
        <v>36424</v>
      </c>
      <c r="C307" s="5" t="s">
        <v>556</v>
      </c>
      <c r="D307" s="40" t="s">
        <v>16</v>
      </c>
      <c r="E307" s="40" t="s">
        <v>21</v>
      </c>
      <c r="F307" s="48" t="s">
        <v>26</v>
      </c>
      <c r="G307" s="1"/>
      <c r="H307" s="1"/>
      <c r="I307" s="40">
        <f t="shared" si="17"/>
        <v>116</v>
      </c>
      <c r="J307" s="40" t="str">
        <f t="shared" si="16"/>
        <v>A</v>
      </c>
      <c r="K307" s="1"/>
      <c r="L307" s="9">
        <v>85</v>
      </c>
      <c r="M307" s="1">
        <v>4</v>
      </c>
      <c r="N307" s="1">
        <v>1999</v>
      </c>
      <c r="O307" s="1">
        <v>0</v>
      </c>
      <c r="P307" s="8" t="s">
        <v>554</v>
      </c>
    </row>
    <row r="308" spans="1:16" ht="19" hidden="1">
      <c r="A308" s="4">
        <v>36308</v>
      </c>
      <c r="B308" s="4">
        <v>36424</v>
      </c>
      <c r="C308" s="5" t="s">
        <v>559</v>
      </c>
      <c r="D308" s="40" t="s">
        <v>16</v>
      </c>
      <c r="E308" s="40" t="s">
        <v>21</v>
      </c>
      <c r="F308" s="48" t="s">
        <v>26</v>
      </c>
      <c r="G308" s="1"/>
      <c r="H308" s="1"/>
      <c r="I308" s="40">
        <f t="shared" si="17"/>
        <v>116</v>
      </c>
      <c r="J308" s="40" t="str">
        <f t="shared" si="16"/>
        <v>A</v>
      </c>
      <c r="K308" s="1"/>
      <c r="L308" s="9">
        <v>45</v>
      </c>
      <c r="M308" s="1">
        <v>4</v>
      </c>
      <c r="N308" s="1">
        <v>1999</v>
      </c>
      <c r="O308" s="1">
        <v>0</v>
      </c>
      <c r="P308" s="8" t="s">
        <v>560</v>
      </c>
    </row>
    <row r="309" spans="1:16" ht="19" hidden="1">
      <c r="A309" s="31">
        <v>36308</v>
      </c>
      <c r="B309" s="32">
        <v>36424</v>
      </c>
      <c r="C309" s="20" t="s">
        <v>565</v>
      </c>
      <c r="D309" s="21" t="s">
        <v>16</v>
      </c>
      <c r="E309" s="21" t="s">
        <v>21</v>
      </c>
      <c r="F309" s="22" t="s">
        <v>26</v>
      </c>
      <c r="G309" s="21"/>
      <c r="H309" s="21"/>
      <c r="I309" s="21">
        <f t="shared" si="17"/>
        <v>116</v>
      </c>
      <c r="J309" s="40" t="str">
        <f t="shared" si="16"/>
        <v>A</v>
      </c>
      <c r="K309" s="21"/>
      <c r="L309" s="9">
        <v>35</v>
      </c>
      <c r="M309" s="21">
        <v>4</v>
      </c>
      <c r="N309" s="21">
        <v>1999</v>
      </c>
      <c r="O309" s="1">
        <v>0</v>
      </c>
      <c r="P309" s="8" t="s">
        <v>566</v>
      </c>
    </row>
    <row r="310" spans="1:16" ht="19" hidden="1">
      <c r="A310" s="31">
        <v>36308</v>
      </c>
      <c r="B310" s="32">
        <v>36454</v>
      </c>
      <c r="C310" s="20" t="s">
        <v>553</v>
      </c>
      <c r="D310" s="21" t="s">
        <v>16</v>
      </c>
      <c r="E310" s="21" t="s">
        <v>21</v>
      </c>
      <c r="F310" s="22" t="s">
        <v>26</v>
      </c>
      <c r="G310" s="21"/>
      <c r="H310" s="21"/>
      <c r="I310" s="21">
        <f t="shared" si="17"/>
        <v>146</v>
      </c>
      <c r="J310" s="40" t="str">
        <f t="shared" si="16"/>
        <v>A</v>
      </c>
      <c r="K310" s="21"/>
      <c r="L310" s="23">
        <v>15</v>
      </c>
      <c r="M310" s="21">
        <v>4</v>
      </c>
      <c r="N310" s="21">
        <v>1999</v>
      </c>
      <c r="O310" s="1">
        <v>0</v>
      </c>
      <c r="P310" s="8" t="s">
        <v>554</v>
      </c>
    </row>
    <row r="311" spans="1:16" ht="19" hidden="1">
      <c r="A311" s="31">
        <v>36308</v>
      </c>
      <c r="B311" s="32">
        <v>36475</v>
      </c>
      <c r="C311" s="20" t="s">
        <v>551</v>
      </c>
      <c r="D311" s="21" t="s">
        <v>16</v>
      </c>
      <c r="E311" s="21" t="s">
        <v>21</v>
      </c>
      <c r="F311" s="22" t="s">
        <v>26</v>
      </c>
      <c r="G311" s="21"/>
      <c r="H311" s="21"/>
      <c r="I311" s="21">
        <f t="shared" si="17"/>
        <v>167</v>
      </c>
      <c r="J311" s="40" t="str">
        <f t="shared" si="16"/>
        <v>A</v>
      </c>
      <c r="K311" s="21"/>
      <c r="L311" s="23">
        <v>90</v>
      </c>
      <c r="M311" s="21">
        <v>4</v>
      </c>
      <c r="N311" s="21">
        <v>1999</v>
      </c>
      <c r="O311" s="1">
        <v>0</v>
      </c>
      <c r="P311" s="8" t="s">
        <v>440</v>
      </c>
    </row>
    <row r="312" spans="1:16" ht="19" hidden="1">
      <c r="A312" s="31">
        <v>36308</v>
      </c>
      <c r="B312" s="32">
        <v>36475</v>
      </c>
      <c r="C312" s="20" t="s">
        <v>552</v>
      </c>
      <c r="D312" s="21" t="s">
        <v>16</v>
      </c>
      <c r="E312" s="21" t="s">
        <v>21</v>
      </c>
      <c r="F312" s="22" t="s">
        <v>26</v>
      </c>
      <c r="G312" s="21"/>
      <c r="H312" s="21"/>
      <c r="I312" s="21">
        <f t="shared" si="17"/>
        <v>167</v>
      </c>
      <c r="J312" s="40" t="str">
        <f t="shared" si="16"/>
        <v>A</v>
      </c>
      <c r="K312" s="21"/>
      <c r="L312" s="23">
        <v>25</v>
      </c>
      <c r="M312" s="21">
        <v>4</v>
      </c>
      <c r="N312" s="21">
        <v>1999</v>
      </c>
      <c r="O312" s="1">
        <v>0</v>
      </c>
      <c r="P312" s="8" t="s">
        <v>440</v>
      </c>
    </row>
    <row r="313" spans="1:16" ht="19" hidden="1">
      <c r="A313" s="31">
        <v>36245</v>
      </c>
      <c r="B313" s="32">
        <v>36342</v>
      </c>
      <c r="C313" s="20" t="s">
        <v>539</v>
      </c>
      <c r="D313" s="21" t="s">
        <v>10</v>
      </c>
      <c r="E313" s="21" t="s">
        <v>21</v>
      </c>
      <c r="F313" s="22" t="s">
        <v>36</v>
      </c>
      <c r="G313" s="21"/>
      <c r="H313" s="21"/>
      <c r="I313" s="21">
        <f t="shared" si="17"/>
        <v>97</v>
      </c>
      <c r="J313" s="40" t="str">
        <f t="shared" si="16"/>
        <v>A</v>
      </c>
      <c r="K313" s="21"/>
      <c r="L313" s="23">
        <v>-71</v>
      </c>
      <c r="M313" s="21">
        <v>3</v>
      </c>
      <c r="N313" s="21">
        <v>1999</v>
      </c>
      <c r="O313" s="1">
        <v>0</v>
      </c>
      <c r="P313" s="8" t="s">
        <v>540</v>
      </c>
    </row>
    <row r="314" spans="1:16" ht="19" hidden="1">
      <c r="A314" s="31">
        <v>36240</v>
      </c>
      <c r="B314" s="32">
        <v>36240</v>
      </c>
      <c r="C314" s="20" t="s">
        <v>575</v>
      </c>
      <c r="D314" s="21" t="s">
        <v>18</v>
      </c>
      <c r="E314" s="21" t="s">
        <v>21</v>
      </c>
      <c r="F314" s="22" t="s">
        <v>28</v>
      </c>
      <c r="G314" s="21"/>
      <c r="H314" s="21"/>
      <c r="I314" s="21">
        <f t="shared" si="17"/>
        <v>0</v>
      </c>
      <c r="J314" s="40" t="str">
        <f t="shared" si="16"/>
        <v>U</v>
      </c>
      <c r="K314" s="21"/>
      <c r="L314" s="23">
        <v>-120</v>
      </c>
      <c r="M314" s="21">
        <v>2</v>
      </c>
      <c r="N314" s="21">
        <v>1999</v>
      </c>
      <c r="O314" s="1">
        <v>0</v>
      </c>
      <c r="P314" s="8" t="s">
        <v>576</v>
      </c>
    </row>
    <row r="315" spans="1:16" ht="19" hidden="1">
      <c r="A315" s="31">
        <v>35675</v>
      </c>
      <c r="B315" s="32">
        <v>36342</v>
      </c>
      <c r="C315" s="20" t="s">
        <v>571</v>
      </c>
      <c r="D315" s="21" t="s">
        <v>12</v>
      </c>
      <c r="E315" s="21" t="s">
        <v>21</v>
      </c>
      <c r="F315" s="22" t="s">
        <v>28</v>
      </c>
      <c r="G315" s="21"/>
      <c r="H315" s="21"/>
      <c r="I315" s="21">
        <f t="shared" si="17"/>
        <v>667</v>
      </c>
      <c r="J315" s="40" t="str">
        <f t="shared" si="16"/>
        <v>A</v>
      </c>
      <c r="K315" s="21"/>
      <c r="L315" s="23">
        <v>-200</v>
      </c>
      <c r="M315" s="21">
        <v>3</v>
      </c>
      <c r="N315" s="21">
        <v>1999</v>
      </c>
      <c r="O315" s="24">
        <v>0</v>
      </c>
      <c r="P315" s="8" t="s">
        <v>572</v>
      </c>
    </row>
    <row r="316" spans="1:16" ht="19" hidden="1">
      <c r="A316" s="31">
        <v>35563</v>
      </c>
      <c r="B316" s="32">
        <v>36342</v>
      </c>
      <c r="C316" s="20" t="s">
        <v>569</v>
      </c>
      <c r="D316" s="21" t="s">
        <v>170</v>
      </c>
      <c r="E316" s="21" t="s">
        <v>21</v>
      </c>
      <c r="F316" s="22" t="s">
        <v>28</v>
      </c>
      <c r="G316" s="21"/>
      <c r="H316" s="21"/>
      <c r="I316" s="21">
        <f t="shared" si="17"/>
        <v>779</v>
      </c>
      <c r="J316" s="40" t="str">
        <f t="shared" si="16"/>
        <v>A</v>
      </c>
      <c r="K316" s="21"/>
      <c r="L316" s="23">
        <v>-105</v>
      </c>
      <c r="M316" s="21">
        <v>3</v>
      </c>
      <c r="N316" s="21">
        <v>1999</v>
      </c>
      <c r="O316" s="24">
        <v>0</v>
      </c>
      <c r="P316" s="8" t="s">
        <v>570</v>
      </c>
    </row>
    <row r="317" spans="1:16" ht="19" hidden="1">
      <c r="A317" s="31">
        <v>36000</v>
      </c>
      <c r="B317" s="32">
        <v>36039</v>
      </c>
      <c r="C317" s="20" t="s">
        <v>578</v>
      </c>
      <c r="D317" s="21" t="s">
        <v>14</v>
      </c>
      <c r="E317" s="21" t="s">
        <v>21</v>
      </c>
      <c r="F317" s="22" t="s">
        <v>36</v>
      </c>
      <c r="G317" s="21"/>
      <c r="H317" s="21"/>
      <c r="I317" s="21">
        <f t="shared" si="17"/>
        <v>39</v>
      </c>
      <c r="J317" s="40" t="str">
        <f t="shared" si="16"/>
        <v>U</v>
      </c>
      <c r="K317" s="21"/>
      <c r="L317" s="23">
        <v>-38.799999999999997</v>
      </c>
      <c r="M317" s="21">
        <v>3</v>
      </c>
      <c r="N317" s="21">
        <v>1998</v>
      </c>
      <c r="O317" s="24">
        <v>0</v>
      </c>
      <c r="P317" s="8" t="s">
        <v>546</v>
      </c>
    </row>
    <row r="318" spans="1:16" ht="19" hidden="1">
      <c r="A318" s="31">
        <v>35927</v>
      </c>
      <c r="B318" s="32">
        <v>35927</v>
      </c>
      <c r="C318" s="20" t="s">
        <v>586</v>
      </c>
      <c r="D318" s="21" t="s">
        <v>16</v>
      </c>
      <c r="E318" s="21" t="s">
        <v>21</v>
      </c>
      <c r="F318" s="22" t="s">
        <v>26</v>
      </c>
      <c r="G318" s="21"/>
      <c r="H318" s="21"/>
      <c r="I318" s="21">
        <f t="shared" si="17"/>
        <v>0</v>
      </c>
      <c r="J318" s="21" t="str">
        <f t="shared" si="16"/>
        <v>U</v>
      </c>
      <c r="K318" s="21"/>
      <c r="L318" s="23">
        <v>100</v>
      </c>
      <c r="M318" s="21">
        <v>3</v>
      </c>
      <c r="N318" s="21">
        <v>1998</v>
      </c>
      <c r="O318" s="24">
        <v>0</v>
      </c>
      <c r="P318" s="8" t="s">
        <v>587</v>
      </c>
    </row>
    <row r="319" spans="1:16" ht="19">
      <c r="A319" s="31">
        <v>35926</v>
      </c>
      <c r="B319" s="32">
        <v>35926</v>
      </c>
      <c r="C319" s="39" t="s">
        <v>588</v>
      </c>
      <c r="D319" s="40" t="s">
        <v>12</v>
      </c>
      <c r="E319" s="40" t="s">
        <v>21</v>
      </c>
      <c r="F319" s="41" t="s">
        <v>28</v>
      </c>
      <c r="G319" s="1"/>
      <c r="H319" s="1"/>
      <c r="I319" s="21">
        <f t="shared" si="17"/>
        <v>0</v>
      </c>
      <c r="J319" s="21" t="str">
        <f t="shared" si="16"/>
        <v>U</v>
      </c>
      <c r="K319" s="1"/>
      <c r="L319" s="42">
        <v>-520</v>
      </c>
      <c r="M319" s="40">
        <v>3</v>
      </c>
      <c r="N319" s="40">
        <v>1998</v>
      </c>
      <c r="O319" s="43">
        <v>0</v>
      </c>
      <c r="P319" s="8" t="s">
        <v>587</v>
      </c>
    </row>
    <row r="320" spans="1:16" ht="19" hidden="1">
      <c r="A320" s="31">
        <v>35563</v>
      </c>
      <c r="B320" s="32">
        <v>35976</v>
      </c>
      <c r="C320" s="20" t="s">
        <v>584</v>
      </c>
      <c r="D320" s="21" t="s">
        <v>16</v>
      </c>
      <c r="E320" s="21" t="s">
        <v>21</v>
      </c>
      <c r="F320" s="22" t="s">
        <v>26</v>
      </c>
      <c r="G320" s="21"/>
      <c r="H320" s="21"/>
      <c r="I320" s="21">
        <f t="shared" si="17"/>
        <v>413</v>
      </c>
      <c r="J320" s="21" t="str">
        <f t="shared" si="16"/>
        <v>A</v>
      </c>
      <c r="K320" s="21"/>
      <c r="L320" s="23">
        <v>830</v>
      </c>
      <c r="M320" s="21">
        <v>3</v>
      </c>
      <c r="N320" s="21">
        <v>1998</v>
      </c>
      <c r="O320" s="24">
        <v>0</v>
      </c>
      <c r="P320" s="8" t="s">
        <v>585</v>
      </c>
    </row>
    <row r="321" spans="1:16" ht="19" hidden="1">
      <c r="A321" s="31">
        <v>35563</v>
      </c>
      <c r="B321" s="32">
        <v>35977</v>
      </c>
      <c r="C321" s="39" t="s">
        <v>582</v>
      </c>
      <c r="D321" s="40" t="s">
        <v>12</v>
      </c>
      <c r="E321" s="40" t="s">
        <v>23</v>
      </c>
      <c r="F321" s="41" t="s">
        <v>32</v>
      </c>
      <c r="G321" s="1"/>
      <c r="H321" s="1"/>
      <c r="I321" s="21">
        <f t="shared" si="17"/>
        <v>414</v>
      </c>
      <c r="J321" s="21" t="str">
        <f t="shared" si="16"/>
        <v>A</v>
      </c>
      <c r="K321" s="1"/>
      <c r="L321" s="42">
        <v>55</v>
      </c>
      <c r="M321" s="40">
        <v>3</v>
      </c>
      <c r="N321" s="40">
        <v>1998</v>
      </c>
      <c r="O321" s="43">
        <v>0</v>
      </c>
      <c r="P321" s="8" t="s">
        <v>583</v>
      </c>
    </row>
    <row r="322" spans="1:16" ht="19" hidden="1">
      <c r="A322" s="31">
        <v>35297</v>
      </c>
      <c r="B322" s="32">
        <v>35977</v>
      </c>
      <c r="C322" s="39" t="s">
        <v>667</v>
      </c>
      <c r="D322" s="40" t="s">
        <v>10</v>
      </c>
      <c r="E322" s="40" t="s">
        <v>23</v>
      </c>
      <c r="F322" s="48" t="s">
        <v>30</v>
      </c>
      <c r="G322" s="1"/>
      <c r="H322" s="1"/>
      <c r="I322" s="21">
        <f t="shared" si="17"/>
        <v>680</v>
      </c>
      <c r="J322" s="21" t="str">
        <f t="shared" ref="J322:J385" si="1492">IF(I322&lt;90,"U","A")</f>
        <v>A</v>
      </c>
      <c r="K322" s="1"/>
      <c r="L322" s="42">
        <v>75</v>
      </c>
      <c r="M322" s="40">
        <v>3</v>
      </c>
      <c r="N322" s="40">
        <v>1998</v>
      </c>
      <c r="O322" s="43">
        <v>0</v>
      </c>
      <c r="P322" s="8" t="s">
        <v>240</v>
      </c>
    </row>
    <row r="323" spans="1:16" ht="19" hidden="1">
      <c r="A323" s="31">
        <v>35297</v>
      </c>
      <c r="B323" s="32">
        <v>35977</v>
      </c>
      <c r="C323" s="20" t="s">
        <v>580</v>
      </c>
      <c r="D323" s="21" t="s">
        <v>18</v>
      </c>
      <c r="E323" s="21" t="s">
        <v>21</v>
      </c>
      <c r="F323" s="22" t="s">
        <v>28</v>
      </c>
      <c r="G323" s="21"/>
      <c r="H323" s="21"/>
      <c r="I323" s="21">
        <f t="shared" si="17"/>
        <v>680</v>
      </c>
      <c r="J323" s="21" t="str">
        <f t="shared" si="1492"/>
        <v>A</v>
      </c>
      <c r="K323" s="21"/>
      <c r="L323" s="23">
        <v>-12.4</v>
      </c>
      <c r="M323" s="21">
        <v>3</v>
      </c>
      <c r="N323" s="21">
        <v>1998</v>
      </c>
      <c r="O323" s="24">
        <v>0</v>
      </c>
      <c r="P323" s="8" t="s">
        <v>581</v>
      </c>
    </row>
    <row r="324" spans="1:16" ht="19" hidden="1">
      <c r="A324" s="26">
        <v>34828</v>
      </c>
      <c r="B324" s="27">
        <v>35977</v>
      </c>
      <c r="C324" s="37" t="s">
        <v>1154</v>
      </c>
      <c r="D324" s="21" t="s">
        <v>10</v>
      </c>
      <c r="E324" s="38" t="s">
        <v>23</v>
      </c>
      <c r="F324" s="22" t="s">
        <v>30</v>
      </c>
      <c r="G324" s="18"/>
      <c r="H324" s="18"/>
      <c r="I324" s="21">
        <f t="shared" si="17"/>
        <v>1149</v>
      </c>
      <c r="J324" s="21" t="str">
        <f t="shared" si="1492"/>
        <v>A</v>
      </c>
      <c r="K324" s="18"/>
      <c r="L324" s="18">
        <v>4340</v>
      </c>
      <c r="M324" s="18">
        <v>3</v>
      </c>
      <c r="N324" s="18">
        <v>1998</v>
      </c>
      <c r="O324" s="19">
        <v>0</v>
      </c>
      <c r="P324" s="12" t="s">
        <v>1155</v>
      </c>
    </row>
    <row r="325" spans="1:16" ht="19" hidden="1">
      <c r="A325" s="64">
        <v>34828</v>
      </c>
      <c r="B325" s="27">
        <v>35977</v>
      </c>
      <c r="C325" s="37" t="s">
        <v>1156</v>
      </c>
      <c r="D325" s="21" t="s">
        <v>18</v>
      </c>
      <c r="E325" s="38" t="s">
        <v>21</v>
      </c>
      <c r="F325" s="22" t="s">
        <v>28</v>
      </c>
      <c r="G325" s="18"/>
      <c r="H325" s="18"/>
      <c r="I325" s="21">
        <f t="shared" si="17"/>
        <v>1149</v>
      </c>
      <c r="J325" s="21" t="str">
        <f t="shared" si="1492"/>
        <v>A</v>
      </c>
      <c r="K325" s="18"/>
      <c r="L325" s="18">
        <v>45</v>
      </c>
      <c r="M325" s="18">
        <v>3</v>
      </c>
      <c r="N325" s="18">
        <v>1998</v>
      </c>
      <c r="O325" s="19">
        <v>0</v>
      </c>
      <c r="P325" s="12" t="s">
        <v>1155</v>
      </c>
    </row>
    <row r="326" spans="1:16" ht="19" hidden="1">
      <c r="A326" s="31">
        <v>35563</v>
      </c>
      <c r="B326" s="32">
        <v>35563</v>
      </c>
      <c r="C326" s="20" t="s">
        <v>601</v>
      </c>
      <c r="D326" s="21" t="s">
        <v>10</v>
      </c>
      <c r="E326" s="21" t="s">
        <v>21</v>
      </c>
      <c r="F326" s="22" t="s">
        <v>28</v>
      </c>
      <c r="G326" s="21"/>
      <c r="H326" s="21"/>
      <c r="I326" s="21">
        <f t="shared" si="17"/>
        <v>0</v>
      </c>
      <c r="J326" s="21" t="str">
        <f t="shared" si="1492"/>
        <v>U</v>
      </c>
      <c r="K326" s="21"/>
      <c r="L326" s="23">
        <v>-18</v>
      </c>
      <c r="M326" s="21">
        <v>3</v>
      </c>
      <c r="N326" s="21">
        <v>1997</v>
      </c>
      <c r="O326" s="24">
        <v>0</v>
      </c>
      <c r="P326" s="8" t="s">
        <v>602</v>
      </c>
    </row>
    <row r="327" spans="1:16" ht="19" hidden="1">
      <c r="A327" s="31">
        <v>35563</v>
      </c>
      <c r="B327" s="32">
        <v>35563</v>
      </c>
      <c r="C327" s="20" t="s">
        <v>623</v>
      </c>
      <c r="D327" s="21" t="s">
        <v>16</v>
      </c>
      <c r="E327" s="21" t="s">
        <v>21</v>
      </c>
      <c r="F327" s="22" t="s">
        <v>26</v>
      </c>
      <c r="G327" s="21"/>
      <c r="H327" s="21"/>
      <c r="I327" s="21">
        <f t="shared" si="17"/>
        <v>0</v>
      </c>
      <c r="J327" s="21" t="str">
        <f t="shared" si="1492"/>
        <v>U</v>
      </c>
      <c r="K327" s="21"/>
      <c r="L327" s="23">
        <v>25</v>
      </c>
      <c r="M327" s="21">
        <v>3</v>
      </c>
      <c r="N327" s="21">
        <v>1997</v>
      </c>
      <c r="O327" s="24">
        <v>0</v>
      </c>
      <c r="P327" s="8" t="s">
        <v>624</v>
      </c>
    </row>
    <row r="328" spans="1:16" ht="19" hidden="1">
      <c r="A328" s="31">
        <v>35563</v>
      </c>
      <c r="B328" s="4">
        <v>35563</v>
      </c>
      <c r="C328" s="39" t="s">
        <v>621</v>
      </c>
      <c r="D328" s="40" t="s">
        <v>16</v>
      </c>
      <c r="E328" s="40" t="s">
        <v>21</v>
      </c>
      <c r="F328" s="41" t="s">
        <v>26</v>
      </c>
      <c r="G328" s="1"/>
      <c r="H328" s="1"/>
      <c r="I328" s="40">
        <f t="shared" si="17"/>
        <v>0</v>
      </c>
      <c r="J328" s="40" t="str">
        <f t="shared" si="1492"/>
        <v>U</v>
      </c>
      <c r="K328" s="1"/>
      <c r="L328" s="42">
        <v>125</v>
      </c>
      <c r="M328" s="40">
        <v>3</v>
      </c>
      <c r="N328" s="40">
        <v>1997</v>
      </c>
      <c r="O328" s="43">
        <v>0</v>
      </c>
      <c r="P328" s="8" t="s">
        <v>622</v>
      </c>
    </row>
    <row r="329" spans="1:16" ht="19" hidden="1">
      <c r="A329" s="4">
        <v>35563</v>
      </c>
      <c r="B329" s="4">
        <v>35612</v>
      </c>
      <c r="C329" s="5" t="s">
        <v>595</v>
      </c>
      <c r="D329" s="40" t="s">
        <v>18</v>
      </c>
      <c r="E329" s="40" t="s">
        <v>21</v>
      </c>
      <c r="F329" s="41" t="s">
        <v>28</v>
      </c>
      <c r="G329" s="1"/>
      <c r="H329" s="1"/>
      <c r="I329" s="40">
        <f t="shared" si="17"/>
        <v>49</v>
      </c>
      <c r="J329" s="40" t="str">
        <f t="shared" si="1492"/>
        <v>U</v>
      </c>
      <c r="K329" s="1"/>
      <c r="L329" s="42">
        <v>-11.4</v>
      </c>
      <c r="M329" s="40">
        <v>3</v>
      </c>
      <c r="N329" s="40">
        <v>1997</v>
      </c>
      <c r="O329" s="43">
        <v>0</v>
      </c>
      <c r="P329" s="8" t="s">
        <v>596</v>
      </c>
    </row>
    <row r="330" spans="1:16" ht="19" hidden="1">
      <c r="A330" s="4">
        <v>35563</v>
      </c>
      <c r="B330" s="4">
        <v>35612</v>
      </c>
      <c r="C330" s="39" t="s">
        <v>590</v>
      </c>
      <c r="D330" s="40" t="s">
        <v>16</v>
      </c>
      <c r="E330" s="40" t="s">
        <v>21</v>
      </c>
      <c r="F330" s="41" t="s">
        <v>26</v>
      </c>
      <c r="G330" s="1"/>
      <c r="H330" s="1"/>
      <c r="I330" s="40">
        <f t="shared" si="17"/>
        <v>49</v>
      </c>
      <c r="J330" s="40" t="str">
        <f t="shared" si="1492"/>
        <v>U</v>
      </c>
      <c r="K330" s="1"/>
      <c r="L330" s="42">
        <v>30</v>
      </c>
      <c r="M330" s="40">
        <v>3</v>
      </c>
      <c r="N330" s="40">
        <v>1997</v>
      </c>
      <c r="O330" s="43">
        <v>0</v>
      </c>
      <c r="P330" s="8" t="s">
        <v>591</v>
      </c>
    </row>
    <row r="331" spans="1:16" ht="19" hidden="1">
      <c r="A331" s="4">
        <v>35549</v>
      </c>
      <c r="B331" s="4">
        <v>35549</v>
      </c>
      <c r="C331" s="39" t="s">
        <v>656</v>
      </c>
      <c r="D331" s="40" t="s">
        <v>12</v>
      </c>
      <c r="E331" s="40" t="s">
        <v>23</v>
      </c>
      <c r="F331" s="41" t="s">
        <v>30</v>
      </c>
      <c r="G331" s="1"/>
      <c r="H331" s="1"/>
      <c r="I331" s="40">
        <f t="shared" si="17"/>
        <v>0</v>
      </c>
      <c r="J331" s="40" t="str">
        <f t="shared" si="1492"/>
        <v>U</v>
      </c>
      <c r="K331" s="1"/>
      <c r="L331" s="42">
        <v>100</v>
      </c>
      <c r="M331" s="40">
        <v>2</v>
      </c>
      <c r="N331" s="40">
        <v>1997</v>
      </c>
      <c r="O331" s="43">
        <v>0</v>
      </c>
      <c r="P331" s="63" t="s">
        <v>657</v>
      </c>
    </row>
    <row r="332" spans="1:16" ht="19" hidden="1">
      <c r="A332" s="4">
        <v>35513</v>
      </c>
      <c r="B332" s="4">
        <v>35612</v>
      </c>
      <c r="C332" s="5" t="s">
        <v>597</v>
      </c>
      <c r="D332" s="40" t="s">
        <v>12</v>
      </c>
      <c r="E332" s="40" t="s">
        <v>21</v>
      </c>
      <c r="F332" s="41" t="s">
        <v>28</v>
      </c>
      <c r="G332" s="1"/>
      <c r="H332" s="1"/>
      <c r="I332" s="40">
        <f t="shared" ref="I332:I395" si="1493">B332-A332</f>
        <v>99</v>
      </c>
      <c r="J332" s="40" t="str">
        <f t="shared" si="1492"/>
        <v>A</v>
      </c>
      <c r="K332" s="1"/>
      <c r="L332" s="42">
        <v>-35</v>
      </c>
      <c r="M332" s="40">
        <v>3</v>
      </c>
      <c r="N332" s="40">
        <v>1997</v>
      </c>
      <c r="O332" s="43">
        <v>0</v>
      </c>
      <c r="P332" s="8" t="s">
        <v>598</v>
      </c>
    </row>
    <row r="333" spans="1:16" ht="19" hidden="1">
      <c r="A333" s="4">
        <v>35513</v>
      </c>
      <c r="B333" s="4">
        <v>35612</v>
      </c>
      <c r="C333" s="47" t="s">
        <v>599</v>
      </c>
      <c r="D333" s="40" t="s">
        <v>12</v>
      </c>
      <c r="E333" s="40" t="s">
        <v>21</v>
      </c>
      <c r="F333" s="41" t="s">
        <v>28</v>
      </c>
      <c r="G333" s="1"/>
      <c r="H333" s="1"/>
      <c r="I333" s="40">
        <f t="shared" si="1493"/>
        <v>99</v>
      </c>
      <c r="J333" s="40" t="str">
        <f t="shared" si="1492"/>
        <v>A</v>
      </c>
      <c r="K333" s="1"/>
      <c r="L333" s="42">
        <v>-55</v>
      </c>
      <c r="M333" s="40">
        <v>3</v>
      </c>
      <c r="N333" s="40">
        <v>1997</v>
      </c>
      <c r="O333" s="43">
        <v>0</v>
      </c>
      <c r="P333" s="8" t="s">
        <v>600</v>
      </c>
    </row>
    <row r="334" spans="1:16" ht="19" hidden="1">
      <c r="A334" s="4">
        <v>35513</v>
      </c>
      <c r="B334" s="4">
        <v>35612</v>
      </c>
      <c r="C334" s="47" t="s">
        <v>606</v>
      </c>
      <c r="D334" s="40" t="s">
        <v>12</v>
      </c>
      <c r="E334" s="40" t="s">
        <v>21</v>
      </c>
      <c r="F334" s="41" t="s">
        <v>28</v>
      </c>
      <c r="G334" s="1"/>
      <c r="H334" s="1"/>
      <c r="I334" s="40">
        <f t="shared" si="1493"/>
        <v>99</v>
      </c>
      <c r="J334" s="40" t="str">
        <f t="shared" si="1492"/>
        <v>A</v>
      </c>
      <c r="K334" s="1"/>
      <c r="L334" s="42">
        <v>-90</v>
      </c>
      <c r="M334" s="40">
        <v>3</v>
      </c>
      <c r="N334" s="40">
        <v>1997</v>
      </c>
      <c r="O334" s="43">
        <v>0</v>
      </c>
      <c r="P334" s="8" t="s">
        <v>598</v>
      </c>
    </row>
    <row r="335" spans="1:16" ht="19">
      <c r="A335" s="4">
        <v>35475</v>
      </c>
      <c r="B335" s="4">
        <v>35475</v>
      </c>
      <c r="C335" s="5" t="s">
        <v>629</v>
      </c>
      <c r="D335" s="40" t="s">
        <v>12</v>
      </c>
      <c r="E335" s="40" t="s">
        <v>21</v>
      </c>
      <c r="F335" s="41" t="s">
        <v>28</v>
      </c>
      <c r="G335" s="1"/>
      <c r="H335" s="1"/>
      <c r="I335" s="40">
        <f t="shared" si="1493"/>
        <v>0</v>
      </c>
      <c r="J335" s="40" t="str">
        <f t="shared" si="1492"/>
        <v>U</v>
      </c>
      <c r="K335" s="1"/>
      <c r="L335" s="42">
        <v>-75</v>
      </c>
      <c r="M335" s="40">
        <v>1</v>
      </c>
      <c r="N335" s="40">
        <v>1997</v>
      </c>
      <c r="O335" s="43">
        <v>0</v>
      </c>
      <c r="P335" s="8" t="s">
        <v>630</v>
      </c>
    </row>
    <row r="336" spans="1:16" ht="19" hidden="1">
      <c r="A336" s="4">
        <v>35471</v>
      </c>
      <c r="B336" s="4">
        <v>35563</v>
      </c>
      <c r="C336" s="5" t="s">
        <v>625</v>
      </c>
      <c r="D336" s="40" t="s">
        <v>12</v>
      </c>
      <c r="E336" s="40" t="s">
        <v>21</v>
      </c>
      <c r="F336" s="41" t="s">
        <v>36</v>
      </c>
      <c r="G336" s="1"/>
      <c r="H336" s="1"/>
      <c r="I336" s="40">
        <f t="shared" si="1493"/>
        <v>92</v>
      </c>
      <c r="J336" s="40" t="str">
        <f t="shared" si="1492"/>
        <v>A</v>
      </c>
      <c r="K336" s="1"/>
      <c r="L336" s="42">
        <v>20</v>
      </c>
      <c r="M336" s="40">
        <v>3</v>
      </c>
      <c r="N336" s="40">
        <v>1997</v>
      </c>
      <c r="O336" s="43">
        <v>0</v>
      </c>
      <c r="P336" s="8" t="s">
        <v>626</v>
      </c>
    </row>
    <row r="337" spans="1:16" ht="19" hidden="1">
      <c r="A337" s="4">
        <v>35423</v>
      </c>
      <c r="B337" s="4">
        <v>35612</v>
      </c>
      <c r="C337" s="5" t="s">
        <v>636</v>
      </c>
      <c r="D337" s="40" t="s">
        <v>12</v>
      </c>
      <c r="E337" s="40" t="s">
        <v>23</v>
      </c>
      <c r="F337" s="41" t="s">
        <v>30</v>
      </c>
      <c r="G337" s="1"/>
      <c r="H337" s="1"/>
      <c r="I337" s="40">
        <f t="shared" si="1493"/>
        <v>189</v>
      </c>
      <c r="J337" s="40" t="str">
        <f t="shared" si="1492"/>
        <v>A</v>
      </c>
      <c r="K337" s="1"/>
      <c r="L337" s="42">
        <v>150</v>
      </c>
      <c r="M337" s="40">
        <v>3</v>
      </c>
      <c r="N337" s="40">
        <v>1997</v>
      </c>
      <c r="O337" s="43">
        <v>0</v>
      </c>
      <c r="P337" s="8" t="s">
        <v>637</v>
      </c>
    </row>
    <row r="338" spans="1:16" ht="19" hidden="1">
      <c r="A338" s="4">
        <v>35297</v>
      </c>
      <c r="B338" s="4">
        <v>35612</v>
      </c>
      <c r="C338" s="5" t="s">
        <v>239</v>
      </c>
      <c r="D338" s="40" t="s">
        <v>18</v>
      </c>
      <c r="E338" s="40" t="s">
        <v>23</v>
      </c>
      <c r="F338" s="41" t="s">
        <v>30</v>
      </c>
      <c r="G338" s="1"/>
      <c r="H338" s="1"/>
      <c r="I338" s="40">
        <f t="shared" si="1493"/>
        <v>315</v>
      </c>
      <c r="J338" s="40" t="str">
        <f t="shared" si="1492"/>
        <v>A</v>
      </c>
      <c r="K338" s="1"/>
      <c r="L338" s="42">
        <v>530</v>
      </c>
      <c r="M338" s="40">
        <v>3</v>
      </c>
      <c r="N338" s="40">
        <v>1997</v>
      </c>
      <c r="O338" s="43">
        <v>0</v>
      </c>
      <c r="P338" s="8" t="s">
        <v>240</v>
      </c>
    </row>
    <row r="339" spans="1:16" ht="19" hidden="1">
      <c r="A339" s="4">
        <v>35297</v>
      </c>
      <c r="B339" s="4">
        <v>35612</v>
      </c>
      <c r="C339" s="5" t="s">
        <v>281</v>
      </c>
      <c r="D339" s="40" t="s">
        <v>12</v>
      </c>
      <c r="E339" s="40" t="s">
        <v>23</v>
      </c>
      <c r="F339" s="41" t="s">
        <v>30</v>
      </c>
      <c r="G339" s="1"/>
      <c r="H339" s="1"/>
      <c r="I339" s="40">
        <f t="shared" si="1493"/>
        <v>315</v>
      </c>
      <c r="J339" s="40" t="str">
        <f t="shared" si="1492"/>
        <v>A</v>
      </c>
      <c r="K339" s="1"/>
      <c r="L339" s="42">
        <v>440</v>
      </c>
      <c r="M339" s="40">
        <v>3</v>
      </c>
      <c r="N339" s="40">
        <v>1997</v>
      </c>
      <c r="O339" s="43">
        <v>0</v>
      </c>
      <c r="P339" s="8" t="s">
        <v>240</v>
      </c>
    </row>
    <row r="340" spans="1:16" ht="19" hidden="1">
      <c r="A340" s="4">
        <v>35297</v>
      </c>
      <c r="B340" s="4">
        <v>35612</v>
      </c>
      <c r="C340" s="5" t="s">
        <v>340</v>
      </c>
      <c r="D340" s="40" t="s">
        <v>14</v>
      </c>
      <c r="E340" s="40" t="s">
        <v>23</v>
      </c>
      <c r="F340" s="41" t="s">
        <v>30</v>
      </c>
      <c r="G340" s="1"/>
      <c r="H340" s="1"/>
      <c r="I340" s="40">
        <f t="shared" si="1493"/>
        <v>315</v>
      </c>
      <c r="J340" s="40" t="str">
        <f t="shared" si="1492"/>
        <v>A</v>
      </c>
      <c r="K340" s="1"/>
      <c r="L340" s="42">
        <v>348</v>
      </c>
      <c r="M340" s="40">
        <v>3</v>
      </c>
      <c r="N340" s="40">
        <v>1997</v>
      </c>
      <c r="O340" s="43">
        <v>0</v>
      </c>
      <c r="P340" s="8" t="s">
        <v>240</v>
      </c>
    </row>
    <row r="341" spans="1:16" ht="19" hidden="1">
      <c r="A341" s="4">
        <v>35297</v>
      </c>
      <c r="B341" s="4">
        <v>35612</v>
      </c>
      <c r="C341" s="5" t="s">
        <v>662</v>
      </c>
      <c r="D341" s="40" t="s">
        <v>14</v>
      </c>
      <c r="E341" s="40" t="s">
        <v>23</v>
      </c>
      <c r="F341" s="41" t="s">
        <v>30</v>
      </c>
      <c r="G341" s="1"/>
      <c r="H341" s="1"/>
      <c r="I341" s="40">
        <f t="shared" si="1493"/>
        <v>315</v>
      </c>
      <c r="J341" s="40" t="str">
        <f t="shared" si="1492"/>
        <v>A</v>
      </c>
      <c r="K341" s="1"/>
      <c r="L341" s="42">
        <v>80</v>
      </c>
      <c r="M341" s="40">
        <v>3</v>
      </c>
      <c r="N341" s="40">
        <v>1997</v>
      </c>
      <c r="O341" s="43">
        <v>0</v>
      </c>
      <c r="P341" s="8" t="s">
        <v>240</v>
      </c>
    </row>
    <row r="342" spans="1:16" ht="19" hidden="1">
      <c r="A342" s="4">
        <v>35297</v>
      </c>
      <c r="B342" s="4">
        <v>35612</v>
      </c>
      <c r="C342" s="5" t="s">
        <v>668</v>
      </c>
      <c r="D342" s="40" t="s">
        <v>12</v>
      </c>
      <c r="E342" s="40" t="s">
        <v>23</v>
      </c>
      <c r="F342" s="41" t="s">
        <v>30</v>
      </c>
      <c r="G342" s="1"/>
      <c r="H342" s="1"/>
      <c r="I342" s="40">
        <f t="shared" si="1493"/>
        <v>315</v>
      </c>
      <c r="J342" s="40" t="str">
        <f t="shared" si="1492"/>
        <v>A</v>
      </c>
      <c r="K342" s="1"/>
      <c r="L342" s="42">
        <v>75</v>
      </c>
      <c r="M342" s="40">
        <v>3</v>
      </c>
      <c r="N342" s="40">
        <v>1997</v>
      </c>
      <c r="O342" s="43">
        <v>0</v>
      </c>
      <c r="P342" s="8" t="s">
        <v>240</v>
      </c>
    </row>
    <row r="343" spans="1:16" ht="19" hidden="1">
      <c r="A343" s="4">
        <v>35297</v>
      </c>
      <c r="B343" s="4">
        <v>35612</v>
      </c>
      <c r="C343" s="5" t="s">
        <v>678</v>
      </c>
      <c r="D343" s="40" t="s">
        <v>14</v>
      </c>
      <c r="E343" s="40" t="s">
        <v>23</v>
      </c>
      <c r="F343" s="41" t="s">
        <v>30</v>
      </c>
      <c r="G343" s="1"/>
      <c r="H343" s="1"/>
      <c r="I343" s="40">
        <f t="shared" si="1493"/>
        <v>315</v>
      </c>
      <c r="J343" s="40" t="str">
        <f t="shared" si="1492"/>
        <v>A</v>
      </c>
      <c r="K343" s="1"/>
      <c r="L343" s="42">
        <v>60</v>
      </c>
      <c r="M343" s="40">
        <v>3</v>
      </c>
      <c r="N343" s="40">
        <v>1997</v>
      </c>
      <c r="O343" s="43">
        <v>0</v>
      </c>
      <c r="P343" s="8" t="s">
        <v>240</v>
      </c>
    </row>
    <row r="344" spans="1:16" ht="19" hidden="1">
      <c r="A344" s="4">
        <v>35297</v>
      </c>
      <c r="B344" s="4">
        <v>35612</v>
      </c>
      <c r="C344" s="5" t="s">
        <v>688</v>
      </c>
      <c r="D344" s="40" t="s">
        <v>12</v>
      </c>
      <c r="E344" s="40" t="s">
        <v>23</v>
      </c>
      <c r="F344" s="41" t="s">
        <v>30</v>
      </c>
      <c r="G344" s="1"/>
      <c r="H344" s="1"/>
      <c r="I344" s="40">
        <f t="shared" si="1493"/>
        <v>315</v>
      </c>
      <c r="J344" s="40" t="str">
        <f t="shared" si="1492"/>
        <v>A</v>
      </c>
      <c r="K344" s="1"/>
      <c r="L344" s="42">
        <v>40</v>
      </c>
      <c r="M344" s="40">
        <v>3</v>
      </c>
      <c r="N344" s="40">
        <v>1997</v>
      </c>
      <c r="O344" s="43">
        <v>0</v>
      </c>
      <c r="P344" s="8" t="s">
        <v>240</v>
      </c>
    </row>
    <row r="345" spans="1:16" ht="19" hidden="1">
      <c r="A345" s="4">
        <v>35297</v>
      </c>
      <c r="B345" s="4">
        <v>35612</v>
      </c>
      <c r="C345" s="5" t="s">
        <v>689</v>
      </c>
      <c r="D345" s="40" t="s">
        <v>18</v>
      </c>
      <c r="E345" s="40" t="s">
        <v>23</v>
      </c>
      <c r="F345" s="41" t="s">
        <v>30</v>
      </c>
      <c r="G345" s="1"/>
      <c r="H345" s="1"/>
      <c r="I345" s="40">
        <f t="shared" si="1493"/>
        <v>315</v>
      </c>
      <c r="J345" s="40" t="str">
        <f t="shared" si="1492"/>
        <v>A</v>
      </c>
      <c r="K345" s="1"/>
      <c r="L345" s="42">
        <v>40</v>
      </c>
      <c r="M345" s="40">
        <v>3</v>
      </c>
      <c r="N345" s="40">
        <v>1997</v>
      </c>
      <c r="O345" s="43">
        <v>0</v>
      </c>
      <c r="P345" s="8" t="s">
        <v>240</v>
      </c>
    </row>
    <row r="346" spans="1:16" ht="19" hidden="1">
      <c r="A346" s="4">
        <v>35297</v>
      </c>
      <c r="B346" s="4">
        <v>35612</v>
      </c>
      <c r="C346" s="5" t="s">
        <v>698</v>
      </c>
      <c r="D346" s="40" t="s">
        <v>10</v>
      </c>
      <c r="E346" s="40" t="s">
        <v>23</v>
      </c>
      <c r="F346" s="41" t="s">
        <v>30</v>
      </c>
      <c r="G346" s="1"/>
      <c r="H346" s="1"/>
      <c r="I346" s="40">
        <f t="shared" si="1493"/>
        <v>315</v>
      </c>
      <c r="J346" s="40" t="str">
        <f t="shared" si="1492"/>
        <v>A</v>
      </c>
      <c r="K346" s="1"/>
      <c r="L346" s="42">
        <v>30</v>
      </c>
      <c r="M346" s="40">
        <v>3</v>
      </c>
      <c r="N346" s="40">
        <v>1997</v>
      </c>
      <c r="O346" s="43">
        <v>0</v>
      </c>
      <c r="P346" s="8" t="s">
        <v>240</v>
      </c>
    </row>
    <row r="347" spans="1:16" ht="19" hidden="1">
      <c r="A347" s="4">
        <v>35297</v>
      </c>
      <c r="B347" s="4">
        <v>35612</v>
      </c>
      <c r="C347" s="5" t="s">
        <v>680</v>
      </c>
      <c r="D347" s="40" t="s">
        <v>10</v>
      </c>
      <c r="E347" s="40" t="s">
        <v>23</v>
      </c>
      <c r="F347" s="41" t="s">
        <v>30</v>
      </c>
      <c r="G347" s="1"/>
      <c r="H347" s="1"/>
      <c r="I347" s="40">
        <f t="shared" si="1493"/>
        <v>315</v>
      </c>
      <c r="J347" s="40" t="str">
        <f t="shared" si="1492"/>
        <v>A</v>
      </c>
      <c r="K347" s="1"/>
      <c r="L347" s="42">
        <v>24</v>
      </c>
      <c r="M347" s="40">
        <v>3</v>
      </c>
      <c r="N347" s="40">
        <v>1997</v>
      </c>
      <c r="O347" s="43">
        <v>0</v>
      </c>
      <c r="P347" s="8" t="s">
        <v>240</v>
      </c>
    </row>
    <row r="348" spans="1:16" ht="19" hidden="1">
      <c r="A348" s="4">
        <v>35297</v>
      </c>
      <c r="B348" s="4">
        <v>35612</v>
      </c>
      <c r="C348" s="5" t="s">
        <v>586</v>
      </c>
      <c r="D348" s="40" t="s">
        <v>16</v>
      </c>
      <c r="E348" s="40" t="s">
        <v>21</v>
      </c>
      <c r="F348" s="41" t="s">
        <v>26</v>
      </c>
      <c r="G348" s="1"/>
      <c r="H348" s="1"/>
      <c r="I348" s="40">
        <f t="shared" si="1493"/>
        <v>315</v>
      </c>
      <c r="J348" s="40" t="str">
        <f t="shared" si="1492"/>
        <v>A</v>
      </c>
      <c r="K348" s="1"/>
      <c r="L348" s="42">
        <v>100</v>
      </c>
      <c r="M348" s="40">
        <v>3</v>
      </c>
      <c r="N348" s="1">
        <v>1997</v>
      </c>
      <c r="O348" s="43">
        <v>0</v>
      </c>
      <c r="P348" s="8" t="s">
        <v>240</v>
      </c>
    </row>
    <row r="349" spans="1:16" ht="19" hidden="1">
      <c r="A349" s="4">
        <v>35297</v>
      </c>
      <c r="B349" s="4">
        <v>35612</v>
      </c>
      <c r="C349" s="5" t="s">
        <v>589</v>
      </c>
      <c r="D349" s="1" t="s">
        <v>16</v>
      </c>
      <c r="E349" s="1" t="s">
        <v>21</v>
      </c>
      <c r="F349" s="6" t="s">
        <v>26</v>
      </c>
      <c r="G349" s="1"/>
      <c r="H349" s="1"/>
      <c r="I349" s="40">
        <f t="shared" si="1493"/>
        <v>315</v>
      </c>
      <c r="J349" s="40" t="str">
        <f t="shared" si="1492"/>
        <v>A</v>
      </c>
      <c r="K349" s="1"/>
      <c r="L349" s="42">
        <v>100</v>
      </c>
      <c r="M349" s="40">
        <v>3</v>
      </c>
      <c r="N349" s="1">
        <v>1997</v>
      </c>
      <c r="O349" s="43">
        <v>0</v>
      </c>
      <c r="P349" s="8" t="s">
        <v>240</v>
      </c>
    </row>
    <row r="350" spans="1:16" ht="38" hidden="1">
      <c r="A350" s="4">
        <v>35297</v>
      </c>
      <c r="B350" s="4">
        <v>35612</v>
      </c>
      <c r="C350" s="5" t="s">
        <v>594</v>
      </c>
      <c r="D350" s="1" t="s">
        <v>16</v>
      </c>
      <c r="E350" s="1" t="s">
        <v>21</v>
      </c>
      <c r="F350" s="6" t="s">
        <v>26</v>
      </c>
      <c r="G350" s="1"/>
      <c r="H350" s="1"/>
      <c r="I350" s="40">
        <f t="shared" si="1493"/>
        <v>315</v>
      </c>
      <c r="J350" s="40" t="str">
        <f t="shared" si="1492"/>
        <v>A</v>
      </c>
      <c r="K350" s="1"/>
      <c r="L350" s="42">
        <v>30</v>
      </c>
      <c r="M350" s="40">
        <v>3</v>
      </c>
      <c r="N350" s="40">
        <v>1997</v>
      </c>
      <c r="O350" s="43">
        <v>0</v>
      </c>
      <c r="P350" s="8" t="s">
        <v>240</v>
      </c>
    </row>
    <row r="351" spans="1:16" ht="19" hidden="1">
      <c r="A351" s="4">
        <v>35297</v>
      </c>
      <c r="B351" s="4">
        <v>35612</v>
      </c>
      <c r="C351" s="5" t="s">
        <v>607</v>
      </c>
      <c r="D351" s="1" t="s">
        <v>12</v>
      </c>
      <c r="E351" s="1" t="s">
        <v>21</v>
      </c>
      <c r="F351" s="6" t="s">
        <v>28</v>
      </c>
      <c r="G351" s="1"/>
      <c r="H351" s="1"/>
      <c r="I351" s="40">
        <f t="shared" si="1493"/>
        <v>315</v>
      </c>
      <c r="J351" s="40" t="str">
        <f t="shared" si="1492"/>
        <v>A</v>
      </c>
      <c r="K351" s="1"/>
      <c r="L351" s="42">
        <v>-160</v>
      </c>
      <c r="M351" s="40">
        <v>3</v>
      </c>
      <c r="N351" s="40">
        <v>1997</v>
      </c>
      <c r="O351" s="43">
        <v>0</v>
      </c>
      <c r="P351" s="8" t="s">
        <v>240</v>
      </c>
    </row>
    <row r="352" spans="1:16" ht="19" hidden="1">
      <c r="A352" s="4">
        <v>35297</v>
      </c>
      <c r="B352" s="4">
        <v>35612</v>
      </c>
      <c r="C352" s="5" t="s">
        <v>620</v>
      </c>
      <c r="D352" s="1" t="s">
        <v>10</v>
      </c>
      <c r="E352" s="1" t="s">
        <v>21</v>
      </c>
      <c r="F352" s="6" t="s">
        <v>28</v>
      </c>
      <c r="G352" s="1"/>
      <c r="H352" s="1"/>
      <c r="I352" s="40">
        <f t="shared" si="1493"/>
        <v>315</v>
      </c>
      <c r="J352" s="40" t="str">
        <f t="shared" si="1492"/>
        <v>A</v>
      </c>
      <c r="K352" s="1"/>
      <c r="L352" s="42">
        <v>-65</v>
      </c>
      <c r="M352" s="40">
        <v>3</v>
      </c>
      <c r="N352" s="40">
        <v>1997</v>
      </c>
      <c r="O352" s="43">
        <v>0</v>
      </c>
      <c r="P352" s="8" t="s">
        <v>240</v>
      </c>
    </row>
    <row r="353" spans="1:16" ht="19" hidden="1">
      <c r="A353" s="4">
        <v>35297</v>
      </c>
      <c r="B353" s="4">
        <v>35612</v>
      </c>
      <c r="C353" s="5" t="s">
        <v>627</v>
      </c>
      <c r="D353" s="1" t="s">
        <v>10</v>
      </c>
      <c r="E353" s="1" t="s">
        <v>21</v>
      </c>
      <c r="F353" s="6" t="s">
        <v>28</v>
      </c>
      <c r="G353" s="1"/>
      <c r="H353" s="1"/>
      <c r="I353" s="40">
        <f t="shared" si="1493"/>
        <v>315</v>
      </c>
      <c r="J353" s="40" t="str">
        <f t="shared" si="1492"/>
        <v>A</v>
      </c>
      <c r="K353" s="1"/>
      <c r="L353" s="42">
        <v>-2040</v>
      </c>
      <c r="M353" s="40">
        <v>3</v>
      </c>
      <c r="N353" s="40">
        <v>1997</v>
      </c>
      <c r="O353" s="43">
        <v>0</v>
      </c>
      <c r="P353" s="8" t="s">
        <v>628</v>
      </c>
    </row>
    <row r="354" spans="1:16" ht="19" hidden="1">
      <c r="A354" s="4">
        <v>35297</v>
      </c>
      <c r="B354" s="4">
        <v>35977</v>
      </c>
      <c r="C354" s="5" t="s">
        <v>579</v>
      </c>
      <c r="D354" s="1" t="s">
        <v>16</v>
      </c>
      <c r="E354" s="1" t="s">
        <v>21</v>
      </c>
      <c r="F354" s="6" t="s">
        <v>26</v>
      </c>
      <c r="G354" s="1"/>
      <c r="H354" s="1"/>
      <c r="I354" s="40">
        <f t="shared" si="1493"/>
        <v>680</v>
      </c>
      <c r="J354" s="40" t="str">
        <f t="shared" si="1492"/>
        <v>A</v>
      </c>
      <c r="K354" s="1"/>
      <c r="L354" s="42">
        <v>75</v>
      </c>
      <c r="M354" s="40">
        <v>3</v>
      </c>
      <c r="N354" s="40">
        <v>1997</v>
      </c>
      <c r="O354" s="43">
        <v>0</v>
      </c>
      <c r="P354" s="8" t="s">
        <v>240</v>
      </c>
    </row>
    <row r="355" spans="1:16" ht="19" hidden="1">
      <c r="A355" s="4">
        <v>35113</v>
      </c>
      <c r="B355" s="4">
        <v>35431</v>
      </c>
      <c r="C355" s="5" t="s">
        <v>634</v>
      </c>
      <c r="D355" s="1" t="s">
        <v>10</v>
      </c>
      <c r="E355" s="1" t="s">
        <v>21</v>
      </c>
      <c r="F355" s="6" t="s">
        <v>28</v>
      </c>
      <c r="G355" s="1"/>
      <c r="H355" s="1"/>
      <c r="I355" s="40">
        <f t="shared" si="1493"/>
        <v>318</v>
      </c>
      <c r="J355" s="40" t="str">
        <f t="shared" si="1492"/>
        <v>A</v>
      </c>
      <c r="K355" s="1"/>
      <c r="L355" s="42">
        <v>-1076.7750000000001</v>
      </c>
      <c r="M355" s="40">
        <v>3</v>
      </c>
      <c r="N355" s="40">
        <v>1997</v>
      </c>
      <c r="O355" s="43">
        <v>0</v>
      </c>
      <c r="P355" s="8" t="s">
        <v>240</v>
      </c>
    </row>
    <row r="356" spans="1:16" ht="19" hidden="1">
      <c r="A356" s="3">
        <v>34828</v>
      </c>
      <c r="B356" s="3">
        <v>35611</v>
      </c>
      <c r="C356" s="14" t="s">
        <v>1165</v>
      </c>
      <c r="D356" s="1" t="s">
        <v>12</v>
      </c>
      <c r="E356" s="12" t="s">
        <v>21</v>
      </c>
      <c r="F356" s="6" t="s">
        <v>28</v>
      </c>
      <c r="I356" s="40">
        <f t="shared" si="1493"/>
        <v>783</v>
      </c>
      <c r="J356" s="40" t="str">
        <f t="shared" si="1492"/>
        <v>A</v>
      </c>
      <c r="L356" s="44">
        <v>-16</v>
      </c>
      <c r="M356" s="44">
        <v>3</v>
      </c>
      <c r="N356" s="44">
        <v>1997</v>
      </c>
      <c r="O356" s="33">
        <v>0</v>
      </c>
      <c r="P356" s="12" t="s">
        <v>1155</v>
      </c>
    </row>
    <row r="357" spans="1:16" ht="19" hidden="1">
      <c r="A357" s="4">
        <v>35297</v>
      </c>
      <c r="B357" s="4">
        <v>35297</v>
      </c>
      <c r="C357" s="5" t="s">
        <v>633</v>
      </c>
      <c r="D357" s="1" t="s">
        <v>10</v>
      </c>
      <c r="E357" s="1" t="s">
        <v>21</v>
      </c>
      <c r="F357" s="6" t="s">
        <v>28</v>
      </c>
      <c r="G357" s="1"/>
      <c r="H357" s="1"/>
      <c r="I357" s="40">
        <f t="shared" si="1493"/>
        <v>0</v>
      </c>
      <c r="J357" s="40" t="str">
        <f t="shared" si="1492"/>
        <v>U</v>
      </c>
      <c r="K357" s="1"/>
      <c r="L357" s="42">
        <v>-15</v>
      </c>
      <c r="M357" s="40">
        <v>4</v>
      </c>
      <c r="N357" s="40">
        <v>1996</v>
      </c>
      <c r="O357" s="43">
        <v>0</v>
      </c>
      <c r="P357" s="8" t="s">
        <v>240</v>
      </c>
    </row>
    <row r="358" spans="1:16" ht="19" hidden="1">
      <c r="A358" s="4">
        <v>35199</v>
      </c>
      <c r="B358" s="4">
        <v>35247</v>
      </c>
      <c r="C358" s="5" t="s">
        <v>241</v>
      </c>
      <c r="D358" s="1" t="s">
        <v>10</v>
      </c>
      <c r="E358" s="1" t="s">
        <v>23</v>
      </c>
      <c r="F358" s="6" t="s">
        <v>30</v>
      </c>
      <c r="G358" s="1"/>
      <c r="H358" s="1"/>
      <c r="I358" s="40">
        <f t="shared" si="1493"/>
        <v>48</v>
      </c>
      <c r="J358" s="40" t="str">
        <f t="shared" si="1492"/>
        <v>U</v>
      </c>
      <c r="K358" s="1"/>
      <c r="L358" s="42">
        <v>500</v>
      </c>
      <c r="M358" s="40">
        <v>3</v>
      </c>
      <c r="N358" s="40">
        <v>1996</v>
      </c>
      <c r="O358" s="43">
        <v>0</v>
      </c>
      <c r="P358" s="35" t="s">
        <v>242</v>
      </c>
    </row>
    <row r="359" spans="1:16" ht="19" hidden="1">
      <c r="A359" s="3">
        <v>34828</v>
      </c>
      <c r="B359" s="3">
        <v>35004</v>
      </c>
      <c r="C359" s="14" t="s">
        <v>1172</v>
      </c>
      <c r="D359" s="1" t="s">
        <v>14</v>
      </c>
      <c r="E359" s="12" t="s">
        <v>23</v>
      </c>
      <c r="F359" s="6" t="s">
        <v>30</v>
      </c>
      <c r="I359" s="40">
        <f t="shared" si="1493"/>
        <v>176</v>
      </c>
      <c r="J359" s="40" t="str">
        <f t="shared" si="1492"/>
        <v>A</v>
      </c>
      <c r="L359" s="44">
        <v>15</v>
      </c>
      <c r="M359" s="44">
        <v>1</v>
      </c>
      <c r="N359" s="44">
        <v>1996</v>
      </c>
      <c r="O359" s="33">
        <v>0</v>
      </c>
      <c r="P359" s="12" t="s">
        <v>1155</v>
      </c>
    </row>
    <row r="360" spans="1:16" ht="19" hidden="1">
      <c r="A360" s="3">
        <v>34828</v>
      </c>
      <c r="B360" s="3">
        <v>35065</v>
      </c>
      <c r="C360" s="14" t="s">
        <v>1179</v>
      </c>
      <c r="D360" s="1" t="s">
        <v>14</v>
      </c>
      <c r="E360" s="12" t="s">
        <v>23</v>
      </c>
      <c r="F360" s="6" t="s">
        <v>32</v>
      </c>
      <c r="I360" s="40">
        <f t="shared" si="1493"/>
        <v>237</v>
      </c>
      <c r="J360" s="40" t="str">
        <f t="shared" si="1492"/>
        <v>A</v>
      </c>
      <c r="L360" s="44">
        <v>10</v>
      </c>
      <c r="M360" s="44">
        <v>1</v>
      </c>
      <c r="N360">
        <v>1996</v>
      </c>
      <c r="O360" s="33">
        <v>0</v>
      </c>
      <c r="P360" s="12" t="s">
        <v>1155</v>
      </c>
    </row>
    <row r="361" spans="1:16" ht="19" hidden="1">
      <c r="A361" s="3">
        <v>34198</v>
      </c>
      <c r="B361" s="3">
        <v>35065</v>
      </c>
      <c r="C361" s="14" t="s">
        <v>1075</v>
      </c>
      <c r="D361" s="1" t="s">
        <v>10</v>
      </c>
      <c r="E361" s="1" t="s">
        <v>23</v>
      </c>
      <c r="F361" s="6" t="s">
        <v>30</v>
      </c>
      <c r="I361" s="40">
        <f t="shared" si="1493"/>
        <v>867</v>
      </c>
      <c r="J361" s="40" t="str">
        <f t="shared" si="1492"/>
        <v>A</v>
      </c>
      <c r="L361" s="40">
        <v>3550</v>
      </c>
      <c r="M361" s="40">
        <v>1</v>
      </c>
      <c r="N361">
        <v>1996</v>
      </c>
      <c r="O361" s="43">
        <v>0</v>
      </c>
      <c r="P361" t="s">
        <v>1086</v>
      </c>
    </row>
    <row r="362" spans="1:16" ht="19" hidden="1">
      <c r="A362" s="3">
        <v>34828</v>
      </c>
      <c r="B362" s="3">
        <v>34828</v>
      </c>
      <c r="C362" s="14" t="s">
        <v>1170</v>
      </c>
      <c r="D362" s="1" t="s">
        <v>14</v>
      </c>
      <c r="E362" s="12" t="s">
        <v>23</v>
      </c>
      <c r="F362" s="6" t="s">
        <v>30</v>
      </c>
      <c r="I362" s="40">
        <f t="shared" si="1493"/>
        <v>0</v>
      </c>
      <c r="J362" s="40" t="str">
        <f t="shared" si="1492"/>
        <v>U</v>
      </c>
      <c r="L362" s="44">
        <v>405</v>
      </c>
      <c r="M362" s="44">
        <v>2</v>
      </c>
      <c r="N362">
        <v>1995</v>
      </c>
      <c r="O362" s="33">
        <v>0</v>
      </c>
      <c r="P362" s="12" t="s">
        <v>1155</v>
      </c>
    </row>
    <row r="363" spans="1:16" ht="19" hidden="1">
      <c r="A363" s="3">
        <v>34828</v>
      </c>
      <c r="B363" s="3">
        <v>34828</v>
      </c>
      <c r="C363" s="14" t="s">
        <v>1185</v>
      </c>
      <c r="D363" s="1" t="s">
        <v>12</v>
      </c>
      <c r="E363" s="12" t="s">
        <v>23</v>
      </c>
      <c r="F363" s="6" t="s">
        <v>30</v>
      </c>
      <c r="I363" s="40">
        <f t="shared" si="1493"/>
        <v>0</v>
      </c>
      <c r="J363" s="40" t="str">
        <f t="shared" si="1492"/>
        <v>U</v>
      </c>
      <c r="L363">
        <v>179</v>
      </c>
      <c r="M363" s="44">
        <v>2</v>
      </c>
      <c r="N363">
        <v>1995</v>
      </c>
      <c r="O363" s="33">
        <v>0</v>
      </c>
      <c r="P363" s="12" t="s">
        <v>1187</v>
      </c>
    </row>
    <row r="364" spans="1:16" ht="19" hidden="1">
      <c r="A364" s="3">
        <v>34828</v>
      </c>
      <c r="B364" s="3">
        <v>34828</v>
      </c>
      <c r="C364" s="14" t="s">
        <v>1166</v>
      </c>
      <c r="D364" s="1" t="s">
        <v>12</v>
      </c>
      <c r="E364" s="12" t="s">
        <v>23</v>
      </c>
      <c r="F364" s="6" t="s">
        <v>30</v>
      </c>
      <c r="I364" s="40">
        <f t="shared" si="1493"/>
        <v>0</v>
      </c>
      <c r="J364" s="40" t="str">
        <f t="shared" si="1492"/>
        <v>U</v>
      </c>
      <c r="L364">
        <v>54</v>
      </c>
      <c r="M364" s="44">
        <v>2</v>
      </c>
      <c r="N364">
        <v>1995</v>
      </c>
      <c r="O364">
        <v>0</v>
      </c>
      <c r="P364" s="12" t="s">
        <v>1155</v>
      </c>
    </row>
    <row r="365" spans="1:16" ht="19" hidden="1">
      <c r="A365" s="3">
        <v>34828</v>
      </c>
      <c r="B365" s="3">
        <v>34828</v>
      </c>
      <c r="C365" s="14" t="s">
        <v>1163</v>
      </c>
      <c r="D365" s="1" t="s">
        <v>14</v>
      </c>
      <c r="E365" s="12" t="s">
        <v>21</v>
      </c>
      <c r="F365" s="6" t="s">
        <v>36</v>
      </c>
      <c r="I365" s="40">
        <f t="shared" si="1493"/>
        <v>0</v>
      </c>
      <c r="J365" s="40" t="str">
        <f t="shared" si="1492"/>
        <v>U</v>
      </c>
      <c r="L365">
        <v>-4</v>
      </c>
      <c r="M365" s="44">
        <v>2</v>
      </c>
      <c r="N365">
        <v>1995</v>
      </c>
      <c r="O365">
        <v>0</v>
      </c>
      <c r="P365" s="12" t="s">
        <v>1155</v>
      </c>
    </row>
    <row r="366" spans="1:16" ht="19" hidden="1">
      <c r="A366" s="3">
        <v>34828</v>
      </c>
      <c r="B366" s="3">
        <v>34828</v>
      </c>
      <c r="C366" s="14" t="s">
        <v>1161</v>
      </c>
      <c r="D366" s="1" t="s">
        <v>16</v>
      </c>
      <c r="E366" s="12" t="s">
        <v>21</v>
      </c>
      <c r="F366" s="6" t="s">
        <v>26</v>
      </c>
      <c r="I366" s="40">
        <f t="shared" si="1493"/>
        <v>0</v>
      </c>
      <c r="J366" s="40" t="str">
        <f t="shared" si="1492"/>
        <v>U</v>
      </c>
      <c r="L366">
        <v>-2</v>
      </c>
      <c r="M366" s="44">
        <v>2</v>
      </c>
      <c r="N366">
        <v>1995</v>
      </c>
      <c r="O366">
        <v>0</v>
      </c>
      <c r="P366" s="12" t="s">
        <v>1155</v>
      </c>
    </row>
    <row r="367" spans="1:16" ht="19">
      <c r="A367" s="3">
        <v>34828</v>
      </c>
      <c r="B367" s="3">
        <v>34828</v>
      </c>
      <c r="C367" s="14" t="s">
        <v>1164</v>
      </c>
      <c r="D367" s="1" t="s">
        <v>12</v>
      </c>
      <c r="E367" s="12" t="s">
        <v>21</v>
      </c>
      <c r="F367" s="6" t="s">
        <v>28</v>
      </c>
      <c r="I367" s="40">
        <f t="shared" si="1493"/>
        <v>0</v>
      </c>
      <c r="J367" s="40" t="str">
        <f t="shared" si="1492"/>
        <v>U</v>
      </c>
      <c r="L367">
        <v>-2</v>
      </c>
      <c r="M367" s="44">
        <v>2</v>
      </c>
      <c r="N367">
        <v>1995</v>
      </c>
      <c r="O367">
        <v>0</v>
      </c>
      <c r="P367" s="12" t="s">
        <v>1155</v>
      </c>
    </row>
    <row r="368" spans="1:16" ht="19" hidden="1">
      <c r="A368" s="3">
        <v>34828</v>
      </c>
      <c r="B368" s="3">
        <v>34828</v>
      </c>
      <c r="C368" s="14" t="s">
        <v>1176</v>
      </c>
      <c r="D368" s="1" t="s">
        <v>14</v>
      </c>
      <c r="E368" s="12" t="s">
        <v>23</v>
      </c>
      <c r="F368" s="6" t="s">
        <v>32</v>
      </c>
      <c r="I368" s="40">
        <f t="shared" si="1493"/>
        <v>0</v>
      </c>
      <c r="J368" s="40" t="str">
        <f t="shared" si="1492"/>
        <v>U</v>
      </c>
      <c r="L368">
        <v>30</v>
      </c>
      <c r="M368" s="44">
        <v>2</v>
      </c>
      <c r="N368">
        <v>1995</v>
      </c>
      <c r="O368">
        <v>0</v>
      </c>
      <c r="P368" s="12" t="s">
        <v>1155</v>
      </c>
    </row>
    <row r="369" spans="1:16" ht="19" hidden="1">
      <c r="A369" s="3">
        <v>34828</v>
      </c>
      <c r="B369" s="3">
        <v>34828</v>
      </c>
      <c r="C369" s="14" t="s">
        <v>1182</v>
      </c>
      <c r="D369" s="1" t="s">
        <v>14</v>
      </c>
      <c r="E369" s="12" t="s">
        <v>23</v>
      </c>
      <c r="F369" s="6" t="s">
        <v>32</v>
      </c>
      <c r="I369" s="40">
        <f t="shared" si="1493"/>
        <v>0</v>
      </c>
      <c r="J369" s="40" t="str">
        <f t="shared" si="1492"/>
        <v>U</v>
      </c>
      <c r="L369">
        <v>15</v>
      </c>
      <c r="M369" s="44">
        <v>2</v>
      </c>
      <c r="N369">
        <v>1995</v>
      </c>
      <c r="O369">
        <v>0</v>
      </c>
      <c r="P369" s="12" t="s">
        <v>1155</v>
      </c>
    </row>
    <row r="370" spans="1:16" ht="19" hidden="1">
      <c r="A370" s="3">
        <v>34828</v>
      </c>
      <c r="B370" s="3">
        <v>34828</v>
      </c>
      <c r="C370" s="14" t="s">
        <v>961</v>
      </c>
      <c r="D370" s="1" t="s">
        <v>14</v>
      </c>
      <c r="E370" s="12" t="s">
        <v>23</v>
      </c>
      <c r="F370" s="6" t="s">
        <v>32</v>
      </c>
      <c r="I370" s="40">
        <f t="shared" si="1493"/>
        <v>0</v>
      </c>
      <c r="J370" s="40" t="str">
        <f t="shared" si="1492"/>
        <v>U</v>
      </c>
      <c r="L370">
        <v>14</v>
      </c>
      <c r="M370" s="44">
        <v>2</v>
      </c>
      <c r="N370">
        <v>1995</v>
      </c>
      <c r="O370">
        <v>0</v>
      </c>
      <c r="P370" s="12" t="s">
        <v>1155</v>
      </c>
    </row>
    <row r="371" spans="1:16" ht="19" hidden="1">
      <c r="A371" s="3">
        <v>34828</v>
      </c>
      <c r="B371" s="3">
        <v>34828</v>
      </c>
      <c r="C371" s="14" t="s">
        <v>1168</v>
      </c>
      <c r="D371" s="1" t="s">
        <v>16</v>
      </c>
      <c r="E371" s="12" t="s">
        <v>21</v>
      </c>
      <c r="F371" s="6" t="s">
        <v>26</v>
      </c>
      <c r="I371" s="40">
        <f t="shared" si="1493"/>
        <v>0</v>
      </c>
      <c r="J371" s="40" t="str">
        <f t="shared" si="1492"/>
        <v>U</v>
      </c>
      <c r="L371">
        <v>25</v>
      </c>
      <c r="M371" s="44">
        <v>2</v>
      </c>
      <c r="N371">
        <v>1995</v>
      </c>
      <c r="O371">
        <v>0</v>
      </c>
      <c r="P371" s="12" t="s">
        <v>1155</v>
      </c>
    </row>
    <row r="372" spans="1:16" ht="19" hidden="1">
      <c r="A372" s="3">
        <v>34828</v>
      </c>
      <c r="B372" s="3">
        <v>34828</v>
      </c>
      <c r="C372" s="14" t="s">
        <v>1160</v>
      </c>
      <c r="D372" s="1" t="s">
        <v>16</v>
      </c>
      <c r="E372" s="12" t="s">
        <v>21</v>
      </c>
      <c r="F372" s="6" t="s">
        <v>26</v>
      </c>
      <c r="I372" s="40">
        <f t="shared" si="1493"/>
        <v>0</v>
      </c>
      <c r="J372" s="40" t="str">
        <f t="shared" si="1492"/>
        <v>U</v>
      </c>
      <c r="L372">
        <v>65</v>
      </c>
      <c r="M372" s="44">
        <v>2</v>
      </c>
      <c r="N372">
        <v>1995</v>
      </c>
      <c r="O372">
        <v>0</v>
      </c>
      <c r="P372" s="12" t="s">
        <v>1155</v>
      </c>
    </row>
    <row r="373" spans="1:16" ht="19" hidden="1">
      <c r="A373" s="3">
        <v>34828</v>
      </c>
      <c r="B373" s="3">
        <v>34828</v>
      </c>
      <c r="C373" s="14" t="s">
        <v>1175</v>
      </c>
      <c r="D373" s="1" t="s">
        <v>14</v>
      </c>
      <c r="E373" s="12" t="s">
        <v>21</v>
      </c>
      <c r="F373" s="6" t="s">
        <v>36</v>
      </c>
      <c r="G373" s="12" t="s">
        <v>30</v>
      </c>
      <c r="I373" s="40">
        <f t="shared" si="1493"/>
        <v>0</v>
      </c>
      <c r="J373" s="40" t="str">
        <f t="shared" si="1492"/>
        <v>U</v>
      </c>
      <c r="L373">
        <v>67</v>
      </c>
      <c r="M373" s="44">
        <v>2</v>
      </c>
      <c r="N373">
        <v>1995</v>
      </c>
      <c r="O373">
        <v>0</v>
      </c>
      <c r="P373" s="12" t="s">
        <v>1155</v>
      </c>
    </row>
    <row r="374" spans="1:16" ht="19" hidden="1">
      <c r="A374" s="3">
        <v>34828</v>
      </c>
      <c r="B374" s="3">
        <v>34828</v>
      </c>
      <c r="C374" s="14" t="s">
        <v>1162</v>
      </c>
      <c r="D374" s="1" t="s">
        <v>16</v>
      </c>
      <c r="E374" s="12" t="s">
        <v>21</v>
      </c>
      <c r="F374" s="6" t="s">
        <v>26</v>
      </c>
      <c r="I374" s="40">
        <f t="shared" si="1493"/>
        <v>0</v>
      </c>
      <c r="J374" s="40" t="str">
        <f t="shared" si="1492"/>
        <v>U</v>
      </c>
      <c r="L374">
        <v>150</v>
      </c>
      <c r="M374">
        <v>2</v>
      </c>
      <c r="N374">
        <v>1995</v>
      </c>
      <c r="O374">
        <v>0</v>
      </c>
      <c r="P374" s="12" t="s">
        <v>1155</v>
      </c>
    </row>
    <row r="375" spans="1:16" ht="19" hidden="1">
      <c r="A375" s="3">
        <v>34828</v>
      </c>
      <c r="B375" s="3">
        <v>34828</v>
      </c>
      <c r="C375" s="14" t="s">
        <v>1169</v>
      </c>
      <c r="D375" s="1" t="s">
        <v>16</v>
      </c>
      <c r="E375" s="12" t="s">
        <v>21</v>
      </c>
      <c r="F375" s="6" t="s">
        <v>26</v>
      </c>
      <c r="I375" s="40">
        <f t="shared" si="1493"/>
        <v>0</v>
      </c>
      <c r="J375" s="40" t="str">
        <f t="shared" si="1492"/>
        <v>U</v>
      </c>
      <c r="L375">
        <v>150</v>
      </c>
      <c r="M375">
        <v>2</v>
      </c>
      <c r="N375">
        <v>1995</v>
      </c>
      <c r="O375">
        <v>0</v>
      </c>
      <c r="P375" s="12" t="s">
        <v>1155</v>
      </c>
    </row>
    <row r="376" spans="1:16" ht="19" hidden="1">
      <c r="A376" s="3">
        <v>34828</v>
      </c>
      <c r="B376" s="3">
        <v>34828</v>
      </c>
      <c r="C376" s="14" t="s">
        <v>1183</v>
      </c>
      <c r="D376" s="1" t="s">
        <v>14</v>
      </c>
      <c r="E376" s="12" t="s">
        <v>23</v>
      </c>
      <c r="F376" s="6" t="s">
        <v>32</v>
      </c>
      <c r="I376" s="40">
        <f t="shared" si="1493"/>
        <v>0</v>
      </c>
      <c r="J376" s="40" t="str">
        <f t="shared" si="1492"/>
        <v>U</v>
      </c>
      <c r="L376">
        <v>3</v>
      </c>
      <c r="M376">
        <v>2</v>
      </c>
      <c r="N376">
        <v>1995</v>
      </c>
      <c r="O376">
        <v>0</v>
      </c>
      <c r="P376" s="12" t="s">
        <v>1155</v>
      </c>
    </row>
    <row r="377" spans="1:16" ht="19" hidden="1">
      <c r="A377" s="3">
        <v>34828</v>
      </c>
      <c r="B377" s="3">
        <v>34828</v>
      </c>
      <c r="C377" s="14" t="s">
        <v>1173</v>
      </c>
      <c r="D377" s="1" t="s">
        <v>14</v>
      </c>
      <c r="E377" s="12" t="s">
        <v>21</v>
      </c>
      <c r="F377" s="6" t="s">
        <v>36</v>
      </c>
      <c r="G377" s="12" t="s">
        <v>26</v>
      </c>
      <c r="I377" s="40">
        <f t="shared" si="1493"/>
        <v>0</v>
      </c>
      <c r="J377" s="40" t="str">
        <f t="shared" si="1492"/>
        <v>U</v>
      </c>
      <c r="L377">
        <v>185</v>
      </c>
      <c r="M377">
        <v>2</v>
      </c>
      <c r="N377">
        <v>1995</v>
      </c>
      <c r="O377">
        <v>0</v>
      </c>
      <c r="P377" s="12" t="s">
        <v>1155</v>
      </c>
    </row>
    <row r="378" spans="1:16" ht="19" hidden="1">
      <c r="A378" s="3">
        <v>34828</v>
      </c>
      <c r="B378" s="3">
        <v>34828</v>
      </c>
      <c r="C378" s="14" t="s">
        <v>1181</v>
      </c>
      <c r="D378" s="1" t="s">
        <v>14</v>
      </c>
      <c r="E378" s="12" t="s">
        <v>23</v>
      </c>
      <c r="F378" s="6" t="s">
        <v>32</v>
      </c>
      <c r="I378" s="40">
        <f t="shared" si="1493"/>
        <v>0</v>
      </c>
      <c r="J378" s="40" t="str">
        <f t="shared" si="1492"/>
        <v>U</v>
      </c>
      <c r="L378">
        <v>1</v>
      </c>
      <c r="M378">
        <v>2</v>
      </c>
      <c r="N378">
        <v>1995</v>
      </c>
      <c r="O378">
        <v>0</v>
      </c>
      <c r="P378" s="12" t="s">
        <v>1155</v>
      </c>
    </row>
    <row r="379" spans="1:16" ht="19" hidden="1">
      <c r="A379" s="3">
        <v>34828</v>
      </c>
      <c r="B379" s="3">
        <v>34881</v>
      </c>
      <c r="C379" s="14" t="s">
        <v>1157</v>
      </c>
      <c r="D379" s="1" t="s">
        <v>10</v>
      </c>
      <c r="E379" s="12" t="s">
        <v>23</v>
      </c>
      <c r="F379" s="6" t="s">
        <v>32</v>
      </c>
      <c r="I379" s="40">
        <f t="shared" si="1493"/>
        <v>53</v>
      </c>
      <c r="J379" s="40" t="str">
        <f t="shared" si="1492"/>
        <v>U</v>
      </c>
      <c r="L379">
        <v>280</v>
      </c>
      <c r="M379">
        <v>3</v>
      </c>
      <c r="N379">
        <v>1995</v>
      </c>
      <c r="O379">
        <v>0</v>
      </c>
      <c r="P379" s="12" t="s">
        <v>1155</v>
      </c>
    </row>
    <row r="380" spans="1:16" ht="19" hidden="1">
      <c r="A380" s="3">
        <v>34828</v>
      </c>
      <c r="B380" s="3">
        <v>34881</v>
      </c>
      <c r="C380" s="14" t="s">
        <v>1186</v>
      </c>
      <c r="D380" s="1" t="s">
        <v>12</v>
      </c>
      <c r="E380" s="12" t="s">
        <v>23</v>
      </c>
      <c r="F380" s="6" t="s">
        <v>32</v>
      </c>
      <c r="I380" s="40">
        <f t="shared" si="1493"/>
        <v>53</v>
      </c>
      <c r="J380" s="40" t="str">
        <f t="shared" si="1492"/>
        <v>U</v>
      </c>
      <c r="L380">
        <v>227</v>
      </c>
      <c r="M380">
        <v>3</v>
      </c>
      <c r="N380">
        <v>1995</v>
      </c>
      <c r="O380">
        <v>0</v>
      </c>
      <c r="P380" s="12" t="s">
        <v>1187</v>
      </c>
    </row>
    <row r="381" spans="1:16" ht="19" hidden="1">
      <c r="A381" s="3">
        <v>34828</v>
      </c>
      <c r="B381" s="3">
        <v>34881</v>
      </c>
      <c r="C381" s="14" t="s">
        <v>1159</v>
      </c>
      <c r="D381" s="1" t="s">
        <v>12</v>
      </c>
      <c r="E381" s="12" t="s">
        <v>23</v>
      </c>
      <c r="F381" s="6" t="s">
        <v>30</v>
      </c>
      <c r="I381" s="40">
        <f t="shared" si="1493"/>
        <v>53</v>
      </c>
      <c r="J381" s="40" t="str">
        <f t="shared" si="1492"/>
        <v>U</v>
      </c>
      <c r="L381">
        <v>1140</v>
      </c>
      <c r="M381">
        <v>3</v>
      </c>
      <c r="N381">
        <v>1995</v>
      </c>
      <c r="O381">
        <v>0</v>
      </c>
      <c r="P381" s="12" t="s">
        <v>1155</v>
      </c>
    </row>
    <row r="382" spans="1:16" ht="19" hidden="1">
      <c r="A382" s="3">
        <v>34828</v>
      </c>
      <c r="B382" s="3">
        <v>34881</v>
      </c>
      <c r="C382" s="14" t="s">
        <v>1171</v>
      </c>
      <c r="D382" s="1" t="s">
        <v>14</v>
      </c>
      <c r="E382" s="12" t="s">
        <v>23</v>
      </c>
      <c r="F382" s="6" t="s">
        <v>30</v>
      </c>
      <c r="I382" s="40">
        <f t="shared" si="1493"/>
        <v>53</v>
      </c>
      <c r="J382" s="40" t="str">
        <f t="shared" si="1492"/>
        <v>U</v>
      </c>
      <c r="L382">
        <v>290</v>
      </c>
      <c r="M382">
        <v>3</v>
      </c>
      <c r="N382">
        <v>1995</v>
      </c>
      <c r="O382">
        <v>0</v>
      </c>
      <c r="P382" s="12" t="s">
        <v>1155</v>
      </c>
    </row>
    <row r="383" spans="1:16" ht="19" hidden="1">
      <c r="A383" s="3">
        <v>34828</v>
      </c>
      <c r="B383" s="3">
        <v>34881</v>
      </c>
      <c r="C383" s="14" t="s">
        <v>1030</v>
      </c>
      <c r="D383" s="1" t="s">
        <v>10</v>
      </c>
      <c r="E383" s="12" t="s">
        <v>21</v>
      </c>
      <c r="F383" s="6" t="s">
        <v>28</v>
      </c>
      <c r="I383" s="40">
        <f t="shared" si="1493"/>
        <v>53</v>
      </c>
      <c r="J383" s="40" t="str">
        <f t="shared" si="1492"/>
        <v>U</v>
      </c>
      <c r="L383">
        <v>-10</v>
      </c>
      <c r="M383">
        <v>3</v>
      </c>
      <c r="N383">
        <v>1995</v>
      </c>
      <c r="O383">
        <v>0</v>
      </c>
      <c r="P383" s="12" t="s">
        <v>1155</v>
      </c>
    </row>
    <row r="384" spans="1:16" ht="19" hidden="1">
      <c r="A384" s="3">
        <v>34828</v>
      </c>
      <c r="B384" s="3">
        <v>34881</v>
      </c>
      <c r="C384" s="14" t="s">
        <v>1180</v>
      </c>
      <c r="D384" s="1" t="s">
        <v>14</v>
      </c>
      <c r="E384" s="12" t="s">
        <v>21</v>
      </c>
      <c r="F384" s="6" t="s">
        <v>36</v>
      </c>
      <c r="I384" s="40">
        <f t="shared" si="1493"/>
        <v>53</v>
      </c>
      <c r="J384" s="40" t="str">
        <f t="shared" si="1492"/>
        <v>U</v>
      </c>
      <c r="L384">
        <v>3</v>
      </c>
      <c r="M384">
        <v>3</v>
      </c>
      <c r="N384">
        <v>1995</v>
      </c>
      <c r="O384">
        <v>0</v>
      </c>
      <c r="P384" s="12" t="s">
        <v>1155</v>
      </c>
    </row>
    <row r="385" spans="1:16" ht="19">
      <c r="A385" s="3">
        <v>34828</v>
      </c>
      <c r="B385" s="3">
        <v>34881</v>
      </c>
      <c r="C385" s="14" t="s">
        <v>1167</v>
      </c>
      <c r="D385" s="1" t="s">
        <v>12</v>
      </c>
      <c r="E385" s="12" t="s">
        <v>21</v>
      </c>
      <c r="F385" s="6" t="s">
        <v>28</v>
      </c>
      <c r="I385" s="40">
        <f t="shared" si="1493"/>
        <v>53</v>
      </c>
      <c r="J385" s="40" t="str">
        <f t="shared" si="1492"/>
        <v>U</v>
      </c>
      <c r="L385">
        <v>4</v>
      </c>
      <c r="M385">
        <v>3</v>
      </c>
      <c r="N385">
        <v>1995</v>
      </c>
      <c r="O385">
        <v>0</v>
      </c>
      <c r="P385" s="12" t="s">
        <v>1155</v>
      </c>
    </row>
    <row r="386" spans="1:16" ht="19" hidden="1">
      <c r="A386" s="3">
        <v>34828</v>
      </c>
      <c r="B386" s="3">
        <v>34881</v>
      </c>
      <c r="C386" s="14" t="s">
        <v>1184</v>
      </c>
      <c r="D386" s="1" t="s">
        <v>14</v>
      </c>
      <c r="E386" s="12" t="s">
        <v>21</v>
      </c>
      <c r="F386" s="6" t="s">
        <v>36</v>
      </c>
      <c r="I386" s="40">
        <f t="shared" si="1493"/>
        <v>53</v>
      </c>
      <c r="J386" s="40" t="str">
        <f t="shared" ref="J386:J449" si="1494">IF(I386&lt;90,"U","A")</f>
        <v>U</v>
      </c>
      <c r="L386">
        <v>17</v>
      </c>
      <c r="M386">
        <v>3</v>
      </c>
      <c r="N386">
        <v>1995</v>
      </c>
      <c r="O386">
        <v>0</v>
      </c>
      <c r="P386" s="12" t="s">
        <v>1187</v>
      </c>
    </row>
    <row r="387" spans="1:16" ht="19" hidden="1">
      <c r="A387" s="3">
        <v>34828</v>
      </c>
      <c r="B387" s="3">
        <v>34881</v>
      </c>
      <c r="C387" s="14" t="s">
        <v>1178</v>
      </c>
      <c r="D387" s="1" t="s">
        <v>14</v>
      </c>
      <c r="E387" s="12" t="s">
        <v>23</v>
      </c>
      <c r="F387" s="6" t="s">
        <v>32</v>
      </c>
      <c r="I387" s="40">
        <f t="shared" si="1493"/>
        <v>53</v>
      </c>
      <c r="J387" s="40" t="str">
        <f t="shared" si="1494"/>
        <v>U</v>
      </c>
      <c r="L387">
        <v>16</v>
      </c>
      <c r="M387">
        <v>3</v>
      </c>
      <c r="N387">
        <v>1995</v>
      </c>
      <c r="O387">
        <v>0</v>
      </c>
      <c r="P387" s="12" t="s">
        <v>1155</v>
      </c>
    </row>
    <row r="388" spans="1:16" ht="19" hidden="1">
      <c r="A388" s="3">
        <v>34828</v>
      </c>
      <c r="B388" s="3">
        <v>34881</v>
      </c>
      <c r="C388" s="14" t="s">
        <v>1177</v>
      </c>
      <c r="D388" s="1" t="s">
        <v>14</v>
      </c>
      <c r="E388" s="12" t="s">
        <v>21</v>
      </c>
      <c r="F388" s="6" t="s">
        <v>36</v>
      </c>
      <c r="I388" s="40">
        <f t="shared" si="1493"/>
        <v>53</v>
      </c>
      <c r="J388" s="40" t="str">
        <f t="shared" si="1494"/>
        <v>U</v>
      </c>
      <c r="L388">
        <v>35</v>
      </c>
      <c r="M388">
        <v>3</v>
      </c>
      <c r="N388">
        <v>1995</v>
      </c>
      <c r="O388">
        <v>0</v>
      </c>
      <c r="P388" s="12" t="s">
        <v>1155</v>
      </c>
    </row>
    <row r="389" spans="1:16" ht="19" hidden="1">
      <c r="A389" s="3">
        <v>34828</v>
      </c>
      <c r="B389" s="3">
        <v>34881</v>
      </c>
      <c r="C389" s="14" t="s">
        <v>1174</v>
      </c>
      <c r="D389" s="1" t="s">
        <v>14</v>
      </c>
      <c r="E389" s="12" t="s">
        <v>21</v>
      </c>
      <c r="F389" s="6" t="s">
        <v>36</v>
      </c>
      <c r="G389" s="12" t="s">
        <v>26</v>
      </c>
      <c r="I389" s="40">
        <f t="shared" si="1493"/>
        <v>53</v>
      </c>
      <c r="J389" s="40" t="str">
        <f t="shared" si="1494"/>
        <v>U</v>
      </c>
      <c r="L389">
        <v>100</v>
      </c>
      <c r="M389">
        <v>3</v>
      </c>
      <c r="N389">
        <v>1995</v>
      </c>
      <c r="O389">
        <v>0</v>
      </c>
      <c r="P389" s="12" t="s">
        <v>1155</v>
      </c>
    </row>
    <row r="390" spans="1:16" ht="19" hidden="1">
      <c r="A390" s="3">
        <v>34828</v>
      </c>
      <c r="B390" s="3">
        <v>35034</v>
      </c>
      <c r="C390" s="14" t="s">
        <v>1158</v>
      </c>
      <c r="D390" s="1" t="s">
        <v>10</v>
      </c>
      <c r="E390" s="12" t="s">
        <v>23</v>
      </c>
      <c r="F390" s="6" t="s">
        <v>30</v>
      </c>
      <c r="I390" s="40">
        <f t="shared" si="1493"/>
        <v>206</v>
      </c>
      <c r="J390" s="40" t="str">
        <f t="shared" si="1494"/>
        <v>A</v>
      </c>
      <c r="L390">
        <v>275</v>
      </c>
      <c r="M390">
        <v>3</v>
      </c>
      <c r="N390">
        <v>1995</v>
      </c>
      <c r="O390">
        <v>0</v>
      </c>
      <c r="P390" s="12" t="s">
        <v>1155</v>
      </c>
    </row>
    <row r="391" spans="1:16" ht="19" hidden="1">
      <c r="A391" s="3">
        <v>34754</v>
      </c>
      <c r="B391" s="3">
        <v>34790</v>
      </c>
      <c r="C391" s="14" t="s">
        <v>1193</v>
      </c>
      <c r="D391" s="1" t="s">
        <v>10</v>
      </c>
      <c r="E391" s="12" t="s">
        <v>21</v>
      </c>
      <c r="F391" s="6" t="s">
        <v>36</v>
      </c>
      <c r="I391" s="40">
        <f t="shared" si="1493"/>
        <v>36</v>
      </c>
      <c r="J391" s="40" t="str">
        <f t="shared" si="1494"/>
        <v>U</v>
      </c>
      <c r="L391">
        <v>-50</v>
      </c>
      <c r="M391">
        <v>2</v>
      </c>
      <c r="N391">
        <v>1995</v>
      </c>
      <c r="O391">
        <v>0</v>
      </c>
      <c r="P391" s="12" t="s">
        <v>1187</v>
      </c>
    </row>
    <row r="392" spans="1:16" ht="19" hidden="1">
      <c r="A392" s="57">
        <v>34754</v>
      </c>
      <c r="B392" s="57">
        <v>34790</v>
      </c>
      <c r="C392" s="14" t="s">
        <v>1194</v>
      </c>
      <c r="D392" s="1" t="s">
        <v>10</v>
      </c>
      <c r="E392" s="12" t="s">
        <v>21</v>
      </c>
      <c r="F392" s="6" t="s">
        <v>36</v>
      </c>
      <c r="I392" s="40">
        <f t="shared" si="1493"/>
        <v>36</v>
      </c>
      <c r="J392" s="40" t="str">
        <f t="shared" si="1494"/>
        <v>U</v>
      </c>
      <c r="L392">
        <v>-35</v>
      </c>
      <c r="M392">
        <v>2</v>
      </c>
      <c r="N392">
        <v>1995</v>
      </c>
      <c r="O392">
        <v>0</v>
      </c>
      <c r="P392" s="12" t="s">
        <v>1187</v>
      </c>
    </row>
    <row r="393" spans="1:16" ht="19" hidden="1">
      <c r="A393" s="3">
        <v>34754</v>
      </c>
      <c r="B393" s="3">
        <v>34790</v>
      </c>
      <c r="C393" s="14" t="s">
        <v>1192</v>
      </c>
      <c r="D393" s="1" t="s">
        <v>10</v>
      </c>
      <c r="E393" s="12" t="s">
        <v>21</v>
      </c>
      <c r="F393" s="6" t="s">
        <v>36</v>
      </c>
      <c r="I393" s="40">
        <f t="shared" si="1493"/>
        <v>36</v>
      </c>
      <c r="J393" s="40" t="str">
        <f t="shared" si="1494"/>
        <v>U</v>
      </c>
      <c r="L393">
        <v>-12</v>
      </c>
      <c r="M393">
        <v>2</v>
      </c>
      <c r="N393">
        <v>1995</v>
      </c>
      <c r="O393">
        <v>0</v>
      </c>
      <c r="P393" s="12" t="s">
        <v>1187</v>
      </c>
    </row>
    <row r="394" spans="1:16" ht="19" hidden="1">
      <c r="A394" s="57">
        <v>34754</v>
      </c>
      <c r="B394" s="57">
        <v>34790</v>
      </c>
      <c r="C394" s="14" t="s">
        <v>1195</v>
      </c>
      <c r="D394" s="1" t="s">
        <v>10</v>
      </c>
      <c r="E394" s="12" t="s">
        <v>21</v>
      </c>
      <c r="F394" s="6" t="s">
        <v>36</v>
      </c>
      <c r="I394" s="40">
        <f t="shared" si="1493"/>
        <v>36</v>
      </c>
      <c r="J394" s="40" t="str">
        <f t="shared" si="1494"/>
        <v>U</v>
      </c>
      <c r="L394">
        <v>96</v>
      </c>
      <c r="M394">
        <v>2</v>
      </c>
      <c r="N394">
        <v>1995</v>
      </c>
      <c r="O394">
        <v>0</v>
      </c>
      <c r="P394" s="12" t="s">
        <v>1187</v>
      </c>
    </row>
    <row r="395" spans="1:16" ht="19" hidden="1">
      <c r="A395" s="3">
        <v>34700</v>
      </c>
      <c r="B395" s="3">
        <v>34700</v>
      </c>
      <c r="C395" s="14" t="s">
        <v>1196</v>
      </c>
      <c r="D395" s="1" t="s">
        <v>14</v>
      </c>
      <c r="E395" s="12" t="s">
        <v>21</v>
      </c>
      <c r="F395" s="6" t="s">
        <v>36</v>
      </c>
      <c r="I395" s="40">
        <f t="shared" si="1493"/>
        <v>0</v>
      </c>
      <c r="J395" s="40" t="str">
        <f t="shared" si="1494"/>
        <v>U</v>
      </c>
      <c r="L395">
        <v>-3</v>
      </c>
      <c r="M395">
        <v>1</v>
      </c>
      <c r="N395">
        <v>1995</v>
      </c>
      <c r="O395">
        <v>0</v>
      </c>
      <c r="P395" s="12" t="s">
        <v>1187</v>
      </c>
    </row>
    <row r="396" spans="1:16" ht="19" hidden="1">
      <c r="A396" s="3">
        <v>34681</v>
      </c>
      <c r="B396" s="3">
        <v>34700</v>
      </c>
      <c r="C396" s="14" t="s">
        <v>1197</v>
      </c>
      <c r="D396" s="1" t="s">
        <v>14</v>
      </c>
      <c r="E396" s="12" t="s">
        <v>21</v>
      </c>
      <c r="F396" s="6" t="s">
        <v>36</v>
      </c>
      <c r="I396" s="40">
        <f t="shared" ref="I396:I459" si="1495">B396-A396</f>
        <v>19</v>
      </c>
      <c r="J396" s="40" t="str">
        <f t="shared" si="1494"/>
        <v>U</v>
      </c>
      <c r="L396">
        <v>-4</v>
      </c>
      <c r="M396">
        <v>1</v>
      </c>
      <c r="N396">
        <v>1995</v>
      </c>
      <c r="O396">
        <v>0</v>
      </c>
      <c r="P396" s="12" t="s">
        <v>1187</v>
      </c>
    </row>
    <row r="397" spans="1:16" ht="19" hidden="1">
      <c r="A397" s="3">
        <v>34676</v>
      </c>
      <c r="B397" s="3">
        <v>34676</v>
      </c>
      <c r="C397" s="14" t="s">
        <v>1190</v>
      </c>
      <c r="D397" s="1" t="s">
        <v>12</v>
      </c>
      <c r="E397" s="12" t="s">
        <v>21</v>
      </c>
      <c r="F397" s="6" t="s">
        <v>36</v>
      </c>
      <c r="I397" s="40">
        <f t="shared" si="1495"/>
        <v>0</v>
      </c>
      <c r="J397" s="40" t="str">
        <f t="shared" si="1494"/>
        <v>U</v>
      </c>
      <c r="L397">
        <v>-1</v>
      </c>
      <c r="M397">
        <v>1</v>
      </c>
      <c r="N397">
        <v>1995</v>
      </c>
      <c r="O397">
        <v>0</v>
      </c>
      <c r="P397" s="12" t="s">
        <v>1187</v>
      </c>
    </row>
    <row r="398" spans="1:16" ht="19" hidden="1">
      <c r="A398" s="3">
        <v>34639</v>
      </c>
      <c r="B398" s="3">
        <v>34881</v>
      </c>
      <c r="C398" s="14" t="s">
        <v>1188</v>
      </c>
      <c r="D398" s="1" t="s">
        <v>10</v>
      </c>
      <c r="E398" s="12" t="s">
        <v>21</v>
      </c>
      <c r="F398" s="6" t="s">
        <v>28</v>
      </c>
      <c r="I398" s="40">
        <f t="shared" si="1495"/>
        <v>242</v>
      </c>
      <c r="J398" s="40" t="str">
        <f t="shared" si="1494"/>
        <v>A</v>
      </c>
      <c r="L398">
        <v>-45</v>
      </c>
      <c r="M398">
        <v>3</v>
      </c>
      <c r="N398">
        <v>1995</v>
      </c>
      <c r="O398">
        <v>0</v>
      </c>
      <c r="P398" s="12" t="s">
        <v>1187</v>
      </c>
    </row>
    <row r="399" spans="1:16" ht="19">
      <c r="A399" s="3">
        <v>34620</v>
      </c>
      <c r="B399" s="3">
        <v>34620</v>
      </c>
      <c r="C399" s="14" t="s">
        <v>1191</v>
      </c>
      <c r="D399" s="1" t="s">
        <v>12</v>
      </c>
      <c r="E399" s="12" t="s">
        <v>21</v>
      </c>
      <c r="F399" s="6" t="s">
        <v>28</v>
      </c>
      <c r="I399" s="40">
        <f t="shared" si="1495"/>
        <v>0</v>
      </c>
      <c r="J399" s="40" t="str">
        <f t="shared" si="1494"/>
        <v>U</v>
      </c>
      <c r="L399">
        <v>-1</v>
      </c>
      <c r="M399">
        <v>1</v>
      </c>
      <c r="N399">
        <v>1995</v>
      </c>
      <c r="O399">
        <v>0</v>
      </c>
      <c r="P399" s="12" t="s">
        <v>1187</v>
      </c>
    </row>
    <row r="400" spans="1:16" ht="19" hidden="1">
      <c r="A400" s="3">
        <v>34458</v>
      </c>
      <c r="B400" s="3">
        <v>34881</v>
      </c>
      <c r="C400" s="14" t="s">
        <v>1141</v>
      </c>
      <c r="D400" s="1" t="s">
        <v>14</v>
      </c>
      <c r="E400" s="12" t="s">
        <v>23</v>
      </c>
      <c r="F400" s="6" t="s">
        <v>32</v>
      </c>
      <c r="I400" s="40">
        <f t="shared" si="1495"/>
        <v>423</v>
      </c>
      <c r="J400" s="40" t="str">
        <f t="shared" si="1494"/>
        <v>A</v>
      </c>
      <c r="L400">
        <v>5</v>
      </c>
      <c r="M400">
        <v>3</v>
      </c>
      <c r="N400">
        <v>1995</v>
      </c>
      <c r="O400">
        <v>0</v>
      </c>
      <c r="P400" s="12" t="s">
        <v>1140</v>
      </c>
    </row>
    <row r="401" spans="1:17" ht="19" hidden="1">
      <c r="A401" s="3">
        <v>34198</v>
      </c>
      <c r="B401" s="3">
        <v>34731</v>
      </c>
      <c r="C401" s="14" t="s">
        <v>1132</v>
      </c>
      <c r="D401" s="1" t="s">
        <v>14</v>
      </c>
      <c r="E401" s="12" t="s">
        <v>23</v>
      </c>
      <c r="F401" s="6" t="s">
        <v>30</v>
      </c>
      <c r="I401" s="40">
        <f t="shared" si="1495"/>
        <v>533</v>
      </c>
      <c r="J401" s="40" t="str">
        <f t="shared" si="1494"/>
        <v>A</v>
      </c>
      <c r="L401" s="1">
        <v>85</v>
      </c>
      <c r="M401">
        <v>1</v>
      </c>
      <c r="N401">
        <v>1995</v>
      </c>
      <c r="O401">
        <v>0</v>
      </c>
      <c r="P401" s="12" t="s">
        <v>1131</v>
      </c>
    </row>
    <row r="402" spans="1:17" ht="19" hidden="1">
      <c r="A402" s="66">
        <v>34198</v>
      </c>
      <c r="B402" s="3">
        <v>34881</v>
      </c>
      <c r="C402" s="14" t="s">
        <v>1090</v>
      </c>
      <c r="D402" s="1" t="s">
        <v>14</v>
      </c>
      <c r="E402" s="12" t="s">
        <v>23</v>
      </c>
      <c r="F402" s="6" t="s">
        <v>30</v>
      </c>
      <c r="I402" s="40">
        <f t="shared" si="1495"/>
        <v>683</v>
      </c>
      <c r="J402" s="40" t="str">
        <f t="shared" si="1494"/>
        <v>A</v>
      </c>
      <c r="L402" s="1">
        <v>760</v>
      </c>
      <c r="M402" s="1">
        <v>3</v>
      </c>
      <c r="N402">
        <v>1995</v>
      </c>
      <c r="O402">
        <v>0</v>
      </c>
      <c r="P402" t="s">
        <v>1086</v>
      </c>
    </row>
    <row r="403" spans="1:17" ht="19" hidden="1">
      <c r="A403" s="3">
        <v>34198</v>
      </c>
      <c r="B403" s="3">
        <v>34881</v>
      </c>
      <c r="C403" s="14" t="s">
        <v>1085</v>
      </c>
      <c r="D403" s="1" t="s">
        <v>12</v>
      </c>
      <c r="E403" s="12" t="s">
        <v>23</v>
      </c>
      <c r="F403" s="6" t="s">
        <v>30</v>
      </c>
      <c r="I403" s="40">
        <f t="shared" si="1495"/>
        <v>683</v>
      </c>
      <c r="J403" s="40" t="str">
        <f t="shared" si="1494"/>
        <v>A</v>
      </c>
      <c r="L403" s="1">
        <v>45</v>
      </c>
      <c r="M403" s="1">
        <v>3</v>
      </c>
      <c r="N403">
        <v>1995</v>
      </c>
      <c r="O403">
        <v>0</v>
      </c>
      <c r="P403" t="s">
        <v>1086</v>
      </c>
    </row>
    <row r="404" spans="1:17" ht="19" hidden="1">
      <c r="A404" s="3">
        <v>34198</v>
      </c>
      <c r="B404" s="3">
        <v>34881</v>
      </c>
      <c r="C404" s="14" t="s">
        <v>1082</v>
      </c>
      <c r="D404" s="1" t="s">
        <v>12</v>
      </c>
      <c r="E404" s="1" t="s">
        <v>23</v>
      </c>
      <c r="F404" s="6" t="s">
        <v>30</v>
      </c>
      <c r="I404" s="40">
        <f t="shared" si="1495"/>
        <v>683</v>
      </c>
      <c r="J404" s="40" t="str">
        <f t="shared" si="1494"/>
        <v>A</v>
      </c>
      <c r="L404" s="1">
        <v>23</v>
      </c>
      <c r="M404" s="1">
        <v>3</v>
      </c>
      <c r="N404">
        <v>1995</v>
      </c>
      <c r="O404" s="1">
        <v>0</v>
      </c>
      <c r="P404" s="12" t="s">
        <v>1131</v>
      </c>
    </row>
    <row r="405" spans="1:17" ht="19" hidden="1">
      <c r="A405" s="3">
        <v>34198</v>
      </c>
      <c r="B405" s="3">
        <v>34881</v>
      </c>
      <c r="C405" s="14" t="s">
        <v>1094</v>
      </c>
      <c r="D405" s="1" t="s">
        <v>14</v>
      </c>
      <c r="E405" s="12" t="s">
        <v>23</v>
      </c>
      <c r="F405" s="6" t="s">
        <v>30</v>
      </c>
      <c r="I405" s="40">
        <f t="shared" si="1495"/>
        <v>683</v>
      </c>
      <c r="J405" s="40" t="str">
        <f t="shared" si="1494"/>
        <v>A</v>
      </c>
      <c r="L405" s="1">
        <v>15</v>
      </c>
      <c r="M405" s="1">
        <v>3</v>
      </c>
      <c r="N405">
        <v>1995</v>
      </c>
      <c r="O405">
        <v>0</v>
      </c>
      <c r="P405" t="s">
        <v>1086</v>
      </c>
    </row>
    <row r="406" spans="1:17" ht="19" hidden="1">
      <c r="A406" s="3">
        <v>34198</v>
      </c>
      <c r="B406" s="3">
        <v>34881</v>
      </c>
      <c r="C406" s="14" t="s">
        <v>1093</v>
      </c>
      <c r="D406" s="1" t="s">
        <v>14</v>
      </c>
      <c r="E406" s="12" t="s">
        <v>23</v>
      </c>
      <c r="F406" s="6" t="s">
        <v>30</v>
      </c>
      <c r="I406" s="40">
        <f t="shared" si="1495"/>
        <v>683</v>
      </c>
      <c r="J406" s="40" t="str">
        <f t="shared" si="1494"/>
        <v>A</v>
      </c>
      <c r="L406" s="1">
        <v>5</v>
      </c>
      <c r="M406" s="1">
        <v>3</v>
      </c>
      <c r="N406">
        <v>1995</v>
      </c>
      <c r="O406">
        <v>0</v>
      </c>
      <c r="P406" t="s">
        <v>1086</v>
      </c>
    </row>
    <row r="407" spans="1:17" ht="19" hidden="1">
      <c r="A407" s="3">
        <v>34198</v>
      </c>
      <c r="B407" s="3">
        <v>34912</v>
      </c>
      <c r="C407" s="14" t="s">
        <v>1132</v>
      </c>
      <c r="D407" s="1" t="s">
        <v>14</v>
      </c>
      <c r="E407" s="12" t="s">
        <v>23</v>
      </c>
      <c r="F407" s="6" t="s">
        <v>30</v>
      </c>
      <c r="I407" s="40">
        <f t="shared" si="1495"/>
        <v>714</v>
      </c>
      <c r="J407" s="40" t="str">
        <f t="shared" si="1494"/>
        <v>A</v>
      </c>
      <c r="L407" s="1">
        <v>8</v>
      </c>
      <c r="M407">
        <v>3</v>
      </c>
      <c r="N407">
        <v>1995</v>
      </c>
      <c r="O407">
        <v>0</v>
      </c>
      <c r="P407" s="12" t="s">
        <v>1131</v>
      </c>
    </row>
    <row r="408" spans="1:17" ht="19">
      <c r="A408" s="3">
        <v>34562</v>
      </c>
      <c r="B408" s="3">
        <v>34562</v>
      </c>
      <c r="C408" s="14" t="s">
        <v>1189</v>
      </c>
      <c r="D408" s="1" t="s">
        <v>12</v>
      </c>
      <c r="E408" s="12" t="s">
        <v>21</v>
      </c>
      <c r="F408" s="6" t="s">
        <v>28</v>
      </c>
      <c r="I408" s="40">
        <f t="shared" si="1495"/>
        <v>0</v>
      </c>
      <c r="J408" s="40" t="str">
        <f t="shared" si="1494"/>
        <v>U</v>
      </c>
      <c r="L408">
        <v>-10</v>
      </c>
      <c r="M408">
        <v>4</v>
      </c>
      <c r="N408">
        <v>1994</v>
      </c>
      <c r="O408">
        <v>0</v>
      </c>
      <c r="P408" s="12" t="s">
        <v>1187</v>
      </c>
    </row>
    <row r="409" spans="1:17" ht="19" hidden="1">
      <c r="A409" s="3">
        <v>34464</v>
      </c>
      <c r="B409" s="3">
        <v>34464</v>
      </c>
      <c r="C409" s="14" t="s">
        <v>1121</v>
      </c>
      <c r="D409" s="1" t="s">
        <v>14</v>
      </c>
      <c r="E409" s="12" t="s">
        <v>21</v>
      </c>
      <c r="F409" s="6" t="s">
        <v>36</v>
      </c>
      <c r="I409" s="40">
        <f t="shared" si="1495"/>
        <v>0</v>
      </c>
      <c r="J409" s="40" t="str">
        <f t="shared" si="1494"/>
        <v>U</v>
      </c>
      <c r="L409" s="1">
        <v>-27</v>
      </c>
      <c r="M409">
        <v>3</v>
      </c>
      <c r="N409">
        <v>1994</v>
      </c>
      <c r="O409">
        <v>0</v>
      </c>
      <c r="P409" t="s">
        <v>1128</v>
      </c>
    </row>
    <row r="410" spans="1:17" ht="19" hidden="1">
      <c r="A410" s="3">
        <v>34464</v>
      </c>
      <c r="B410" s="3">
        <v>34464</v>
      </c>
      <c r="C410" s="14" t="s">
        <v>1120</v>
      </c>
      <c r="D410" s="1" t="s">
        <v>14</v>
      </c>
      <c r="E410" s="12" t="s">
        <v>21</v>
      </c>
      <c r="F410" s="6" t="s">
        <v>36</v>
      </c>
      <c r="I410" s="40">
        <f t="shared" si="1495"/>
        <v>0</v>
      </c>
      <c r="J410" s="40" t="str">
        <f t="shared" si="1494"/>
        <v>U</v>
      </c>
      <c r="L410" s="1">
        <v>-1</v>
      </c>
      <c r="M410">
        <v>3</v>
      </c>
      <c r="N410">
        <v>1994</v>
      </c>
      <c r="O410">
        <v>0</v>
      </c>
      <c r="P410" t="s">
        <v>1128</v>
      </c>
    </row>
    <row r="411" spans="1:17" ht="19" hidden="1">
      <c r="A411" s="3">
        <v>34464</v>
      </c>
      <c r="B411" s="3">
        <v>34464</v>
      </c>
      <c r="C411" s="14" t="s">
        <v>1127</v>
      </c>
      <c r="D411" s="1" t="s">
        <v>14</v>
      </c>
      <c r="E411" s="12" t="s">
        <v>21</v>
      </c>
      <c r="F411" s="6" t="s">
        <v>36</v>
      </c>
      <c r="I411" s="40">
        <f t="shared" si="1495"/>
        <v>0</v>
      </c>
      <c r="J411" s="40" t="str">
        <f t="shared" si="1494"/>
        <v>U</v>
      </c>
      <c r="L411" s="1">
        <v>1</v>
      </c>
      <c r="M411">
        <v>3</v>
      </c>
      <c r="N411">
        <v>1994</v>
      </c>
      <c r="O411">
        <v>0</v>
      </c>
      <c r="P411" t="s">
        <v>1128</v>
      </c>
    </row>
    <row r="412" spans="1:17" ht="18" hidden="1" customHeight="1">
      <c r="A412" s="3">
        <v>34464</v>
      </c>
      <c r="B412" s="3">
        <v>34464</v>
      </c>
      <c r="C412" s="14" t="s">
        <v>1124</v>
      </c>
      <c r="D412" s="40" t="s">
        <v>14</v>
      </c>
      <c r="E412" s="45" t="s">
        <v>21</v>
      </c>
      <c r="F412" s="41" t="s">
        <v>36</v>
      </c>
      <c r="I412" s="40">
        <f t="shared" si="1495"/>
        <v>0</v>
      </c>
      <c r="J412" s="40" t="str">
        <f t="shared" si="1494"/>
        <v>U</v>
      </c>
      <c r="L412" s="80">
        <v>2</v>
      </c>
      <c r="M412">
        <v>3</v>
      </c>
      <c r="N412">
        <v>1994</v>
      </c>
      <c r="O412">
        <v>0</v>
      </c>
      <c r="P412" t="s">
        <v>1128</v>
      </c>
      <c r="Q412" s="53"/>
    </row>
    <row r="413" spans="1:17" ht="19" hidden="1">
      <c r="A413" s="3">
        <v>34464</v>
      </c>
      <c r="B413" s="3">
        <v>34464</v>
      </c>
      <c r="C413" s="14" t="s">
        <v>1125</v>
      </c>
      <c r="D413" s="1" t="s">
        <v>14</v>
      </c>
      <c r="E413" s="12" t="s">
        <v>21</v>
      </c>
      <c r="F413" s="6" t="s">
        <v>36</v>
      </c>
      <c r="I413" s="40">
        <f t="shared" si="1495"/>
        <v>0</v>
      </c>
      <c r="J413" s="40" t="str">
        <f t="shared" si="1494"/>
        <v>U</v>
      </c>
      <c r="L413" s="1">
        <v>3</v>
      </c>
      <c r="M413">
        <v>3</v>
      </c>
      <c r="N413">
        <v>1994</v>
      </c>
      <c r="O413">
        <v>0</v>
      </c>
      <c r="P413" t="s">
        <v>1128</v>
      </c>
    </row>
    <row r="414" spans="1:17" ht="19" hidden="1">
      <c r="A414" s="3">
        <v>34464</v>
      </c>
      <c r="B414" s="3">
        <v>34464</v>
      </c>
      <c r="C414" s="14" t="s">
        <v>1126</v>
      </c>
      <c r="D414" s="1" t="s">
        <v>14</v>
      </c>
      <c r="E414" s="12" t="s">
        <v>21</v>
      </c>
      <c r="F414" s="6" t="s">
        <v>36</v>
      </c>
      <c r="I414" s="40">
        <f t="shared" si="1495"/>
        <v>0</v>
      </c>
      <c r="J414" s="40" t="str">
        <f t="shared" si="1494"/>
        <v>U</v>
      </c>
      <c r="L414" s="1">
        <v>13</v>
      </c>
      <c r="M414">
        <v>3</v>
      </c>
      <c r="N414">
        <v>1994</v>
      </c>
      <c r="O414">
        <v>0</v>
      </c>
      <c r="P414" t="s">
        <v>1128</v>
      </c>
    </row>
    <row r="415" spans="1:17" ht="19" hidden="1">
      <c r="A415" s="3">
        <v>34464</v>
      </c>
      <c r="B415" s="3">
        <v>34464</v>
      </c>
      <c r="C415" s="14" t="s">
        <v>1119</v>
      </c>
      <c r="D415" s="1" t="s">
        <v>16</v>
      </c>
      <c r="E415" s="12" t="s">
        <v>21</v>
      </c>
      <c r="F415" s="6" t="s">
        <v>26</v>
      </c>
      <c r="G415" s="12" t="s">
        <v>30</v>
      </c>
      <c r="I415" s="40">
        <f t="shared" si="1495"/>
        <v>0</v>
      </c>
      <c r="J415" s="40" t="str">
        <f t="shared" si="1494"/>
        <v>U</v>
      </c>
      <c r="L415" s="1">
        <v>300</v>
      </c>
      <c r="M415">
        <v>3</v>
      </c>
      <c r="N415">
        <v>1994</v>
      </c>
      <c r="O415">
        <v>0</v>
      </c>
      <c r="P415" t="s">
        <v>1128</v>
      </c>
    </row>
    <row r="416" spans="1:17" ht="19" hidden="1">
      <c r="A416" s="3">
        <v>34464</v>
      </c>
      <c r="B416" s="3">
        <v>34516</v>
      </c>
      <c r="C416" s="14" t="s">
        <v>1122</v>
      </c>
      <c r="D416" s="1" t="s">
        <v>14</v>
      </c>
      <c r="E416" s="12" t="s">
        <v>23</v>
      </c>
      <c r="F416" s="6" t="s">
        <v>32</v>
      </c>
      <c r="I416" s="40">
        <f t="shared" si="1495"/>
        <v>52</v>
      </c>
      <c r="J416" s="40" t="str">
        <f t="shared" si="1494"/>
        <v>U</v>
      </c>
      <c r="L416" s="1">
        <v>41</v>
      </c>
      <c r="M416">
        <v>3</v>
      </c>
      <c r="N416">
        <v>1994</v>
      </c>
      <c r="O416">
        <v>0</v>
      </c>
      <c r="P416" t="s">
        <v>1128</v>
      </c>
    </row>
    <row r="417" spans="1:16" ht="19" hidden="1">
      <c r="A417" s="3">
        <v>34464</v>
      </c>
      <c r="B417" s="3">
        <v>34516</v>
      </c>
      <c r="C417" s="14" t="s">
        <v>1123</v>
      </c>
      <c r="D417" s="1" t="s">
        <v>14</v>
      </c>
      <c r="E417" s="12" t="s">
        <v>23</v>
      </c>
      <c r="F417" s="6" t="s">
        <v>32</v>
      </c>
      <c r="I417" s="40">
        <f t="shared" si="1495"/>
        <v>52</v>
      </c>
      <c r="J417" s="40" t="str">
        <f t="shared" si="1494"/>
        <v>U</v>
      </c>
      <c r="L417" s="1">
        <v>2</v>
      </c>
      <c r="M417">
        <v>3</v>
      </c>
      <c r="N417">
        <v>1994</v>
      </c>
      <c r="O417">
        <v>0</v>
      </c>
      <c r="P417" t="s">
        <v>1128</v>
      </c>
    </row>
    <row r="418" spans="1:16" ht="19" hidden="1">
      <c r="A418" s="3">
        <v>34458</v>
      </c>
      <c r="B418" s="3">
        <v>34458</v>
      </c>
      <c r="C418" s="14" t="s">
        <v>1114</v>
      </c>
      <c r="D418" s="1" t="s">
        <v>14</v>
      </c>
      <c r="E418" s="12" t="s">
        <v>23</v>
      </c>
      <c r="F418" s="6" t="s">
        <v>30</v>
      </c>
      <c r="I418" s="40">
        <f t="shared" si="1495"/>
        <v>0</v>
      </c>
      <c r="J418" s="40" t="str">
        <f t="shared" si="1494"/>
        <v>U</v>
      </c>
      <c r="L418" s="1">
        <v>68</v>
      </c>
      <c r="M418">
        <v>3</v>
      </c>
      <c r="N418">
        <v>1994</v>
      </c>
      <c r="O418">
        <v>0</v>
      </c>
      <c r="P418" s="12" t="s">
        <v>1140</v>
      </c>
    </row>
    <row r="419" spans="1:16" ht="19" hidden="1">
      <c r="A419" s="3">
        <v>34458</v>
      </c>
      <c r="B419" s="3">
        <v>34458</v>
      </c>
      <c r="C419" s="14" t="s">
        <v>1139</v>
      </c>
      <c r="D419" s="1" t="s">
        <v>14</v>
      </c>
      <c r="E419" s="12" t="s">
        <v>21</v>
      </c>
      <c r="F419" s="6" t="s">
        <v>28</v>
      </c>
      <c r="I419" s="40">
        <f t="shared" si="1495"/>
        <v>0</v>
      </c>
      <c r="J419" s="40" t="str">
        <f t="shared" si="1494"/>
        <v>U</v>
      </c>
      <c r="L419" s="1">
        <v>-1</v>
      </c>
      <c r="M419">
        <v>3</v>
      </c>
      <c r="N419">
        <v>1994</v>
      </c>
      <c r="O419">
        <v>0</v>
      </c>
      <c r="P419" s="12" t="s">
        <v>1140</v>
      </c>
    </row>
    <row r="420" spans="1:16" ht="19" hidden="1">
      <c r="A420" s="3">
        <v>34458</v>
      </c>
      <c r="B420" s="3">
        <v>34458</v>
      </c>
      <c r="C420" s="14" t="s">
        <v>1142</v>
      </c>
      <c r="D420" s="1" t="s">
        <v>14</v>
      </c>
      <c r="E420" s="12" t="s">
        <v>23</v>
      </c>
      <c r="F420" s="6" t="s">
        <v>32</v>
      </c>
      <c r="I420" s="40">
        <f t="shared" si="1495"/>
        <v>0</v>
      </c>
      <c r="J420" s="40" t="str">
        <f t="shared" si="1494"/>
        <v>U</v>
      </c>
      <c r="L420">
        <v>1</v>
      </c>
      <c r="M420">
        <v>3</v>
      </c>
      <c r="N420">
        <v>1994</v>
      </c>
      <c r="O420">
        <v>0</v>
      </c>
      <c r="P420" s="12" t="s">
        <v>1140</v>
      </c>
    </row>
    <row r="421" spans="1:16" ht="19">
      <c r="A421" s="3">
        <v>34458</v>
      </c>
      <c r="B421" s="3">
        <v>34516</v>
      </c>
      <c r="C421" s="14" t="s">
        <v>1133</v>
      </c>
      <c r="D421" s="1" t="s">
        <v>12</v>
      </c>
      <c r="E421" s="12" t="s">
        <v>21</v>
      </c>
      <c r="F421" s="6" t="s">
        <v>28</v>
      </c>
      <c r="I421" s="40">
        <f t="shared" si="1495"/>
        <v>58</v>
      </c>
      <c r="J421" s="40" t="str">
        <f t="shared" si="1494"/>
        <v>U</v>
      </c>
      <c r="L421" s="1">
        <v>-34</v>
      </c>
      <c r="M421">
        <v>3</v>
      </c>
      <c r="N421">
        <v>1994</v>
      </c>
      <c r="O421">
        <v>0</v>
      </c>
      <c r="P421" s="12" t="s">
        <v>1134</v>
      </c>
    </row>
    <row r="422" spans="1:16" ht="19">
      <c r="A422" s="3">
        <v>34458</v>
      </c>
      <c r="B422" s="3">
        <v>34516</v>
      </c>
      <c r="C422" s="14" t="s">
        <v>1136</v>
      </c>
      <c r="D422" s="1" t="s">
        <v>12</v>
      </c>
      <c r="E422" s="12" t="s">
        <v>21</v>
      </c>
      <c r="F422" s="6" t="s">
        <v>28</v>
      </c>
      <c r="I422" s="40">
        <f t="shared" si="1495"/>
        <v>58</v>
      </c>
      <c r="J422" s="40" t="str">
        <f t="shared" si="1494"/>
        <v>U</v>
      </c>
      <c r="L422" s="1">
        <v>-12</v>
      </c>
      <c r="M422">
        <v>3</v>
      </c>
      <c r="N422">
        <v>1994</v>
      </c>
      <c r="O422">
        <v>0</v>
      </c>
      <c r="P422" s="12" t="s">
        <v>1137</v>
      </c>
    </row>
    <row r="423" spans="1:16" ht="19">
      <c r="A423" s="3">
        <v>34458</v>
      </c>
      <c r="B423" s="3">
        <v>34516</v>
      </c>
      <c r="C423" s="14" t="s">
        <v>1138</v>
      </c>
      <c r="D423" s="1" t="s">
        <v>12</v>
      </c>
      <c r="E423" s="12" t="s">
        <v>21</v>
      </c>
      <c r="F423" s="6" t="s">
        <v>28</v>
      </c>
      <c r="I423" s="40">
        <f t="shared" si="1495"/>
        <v>58</v>
      </c>
      <c r="J423" s="40" t="str">
        <f t="shared" si="1494"/>
        <v>U</v>
      </c>
      <c r="L423" s="1">
        <v>-6</v>
      </c>
      <c r="M423">
        <v>3</v>
      </c>
      <c r="N423">
        <v>1994</v>
      </c>
      <c r="O423">
        <v>0</v>
      </c>
      <c r="P423" s="12" t="s">
        <v>1137</v>
      </c>
    </row>
    <row r="424" spans="1:16" ht="19">
      <c r="A424" s="3">
        <v>34458</v>
      </c>
      <c r="B424" s="3">
        <v>34516</v>
      </c>
      <c r="C424" s="14" t="s">
        <v>1135</v>
      </c>
      <c r="D424" s="1" t="s">
        <v>12</v>
      </c>
      <c r="E424" s="12" t="s">
        <v>21</v>
      </c>
      <c r="F424" s="6" t="s">
        <v>28</v>
      </c>
      <c r="I424" s="40">
        <f t="shared" si="1495"/>
        <v>58</v>
      </c>
      <c r="J424" s="40" t="str">
        <f t="shared" si="1494"/>
        <v>U</v>
      </c>
      <c r="L424" s="1">
        <v>-4</v>
      </c>
      <c r="M424">
        <v>3</v>
      </c>
      <c r="N424">
        <v>1994</v>
      </c>
      <c r="O424">
        <v>0</v>
      </c>
      <c r="P424" s="12" t="s">
        <v>1134</v>
      </c>
    </row>
    <row r="425" spans="1:16" ht="19" hidden="1">
      <c r="A425" s="3">
        <v>34417</v>
      </c>
      <c r="B425" s="3">
        <v>34417</v>
      </c>
      <c r="C425" s="14" t="s">
        <v>1145</v>
      </c>
      <c r="D425" s="1" t="s">
        <v>10</v>
      </c>
      <c r="E425" s="12" t="s">
        <v>23</v>
      </c>
      <c r="F425" s="6" t="s">
        <v>30</v>
      </c>
      <c r="I425" s="40">
        <f t="shared" si="1495"/>
        <v>0</v>
      </c>
      <c r="J425" s="40" t="str">
        <f t="shared" si="1494"/>
        <v>U</v>
      </c>
      <c r="L425">
        <v>45</v>
      </c>
      <c r="M425">
        <v>2</v>
      </c>
      <c r="N425">
        <v>1994</v>
      </c>
      <c r="O425">
        <v>0</v>
      </c>
      <c r="P425" s="12" t="s">
        <v>1146</v>
      </c>
    </row>
    <row r="426" spans="1:16" ht="19" hidden="1">
      <c r="A426" s="3">
        <v>34413</v>
      </c>
      <c r="B426" s="66">
        <v>34413</v>
      </c>
      <c r="C426" s="14" t="s">
        <v>1143</v>
      </c>
      <c r="D426" s="1" t="s">
        <v>10</v>
      </c>
      <c r="E426" s="12" t="s">
        <v>21</v>
      </c>
      <c r="F426" s="6" t="s">
        <v>28</v>
      </c>
      <c r="I426" s="40">
        <f t="shared" si="1495"/>
        <v>0</v>
      </c>
      <c r="J426" s="40" t="str">
        <f t="shared" si="1494"/>
        <v>U</v>
      </c>
      <c r="L426">
        <v>-2</v>
      </c>
      <c r="M426">
        <v>2</v>
      </c>
      <c r="N426">
        <v>1994</v>
      </c>
      <c r="O426">
        <v>0</v>
      </c>
      <c r="P426" s="12" t="s">
        <v>1144</v>
      </c>
    </row>
    <row r="427" spans="1:16" ht="40">
      <c r="A427" s="3">
        <v>34352</v>
      </c>
      <c r="B427" s="66">
        <v>34352</v>
      </c>
      <c r="C427" s="69" t="s">
        <v>1147</v>
      </c>
      <c r="D427" s="1" t="s">
        <v>12</v>
      </c>
      <c r="E427" s="12" t="s">
        <v>21</v>
      </c>
      <c r="F427" s="6" t="s">
        <v>28</v>
      </c>
      <c r="I427" s="40">
        <f t="shared" si="1495"/>
        <v>0</v>
      </c>
      <c r="J427" s="40" t="str">
        <f t="shared" si="1494"/>
        <v>U</v>
      </c>
      <c r="L427">
        <v>-25</v>
      </c>
      <c r="M427">
        <v>2</v>
      </c>
      <c r="N427">
        <v>1994</v>
      </c>
      <c r="O427">
        <v>0</v>
      </c>
      <c r="P427" s="12" t="s">
        <v>1146</v>
      </c>
    </row>
    <row r="428" spans="1:16" ht="19" hidden="1">
      <c r="A428" s="3">
        <v>34327</v>
      </c>
      <c r="B428" s="3">
        <v>34335</v>
      </c>
      <c r="C428" s="14" t="s">
        <v>1151</v>
      </c>
      <c r="D428" s="1" t="s">
        <v>14</v>
      </c>
      <c r="E428" s="12" t="s">
        <v>21</v>
      </c>
      <c r="F428" s="6" t="s">
        <v>28</v>
      </c>
      <c r="I428" s="40">
        <f t="shared" si="1495"/>
        <v>8</v>
      </c>
      <c r="J428" s="40" t="str">
        <f t="shared" si="1494"/>
        <v>U</v>
      </c>
      <c r="L428">
        <v>-25</v>
      </c>
      <c r="M428">
        <v>1</v>
      </c>
      <c r="N428">
        <v>1994</v>
      </c>
      <c r="O428">
        <v>0</v>
      </c>
      <c r="P428" s="12" t="s">
        <v>1150</v>
      </c>
    </row>
    <row r="429" spans="1:16" ht="19" hidden="1">
      <c r="A429" s="3">
        <v>34274</v>
      </c>
      <c r="B429" s="3">
        <v>34274</v>
      </c>
      <c r="C429" s="14" t="s">
        <v>1148</v>
      </c>
      <c r="D429" s="1" t="s">
        <v>12</v>
      </c>
      <c r="E429" s="12" t="s">
        <v>21</v>
      </c>
      <c r="F429" s="6" t="s">
        <v>36</v>
      </c>
      <c r="I429" s="40">
        <f t="shared" si="1495"/>
        <v>0</v>
      </c>
      <c r="J429" s="40" t="str">
        <f t="shared" si="1494"/>
        <v>U</v>
      </c>
      <c r="L429">
        <v>23</v>
      </c>
      <c r="M429">
        <v>1</v>
      </c>
      <c r="N429">
        <v>1994</v>
      </c>
      <c r="O429">
        <v>0</v>
      </c>
      <c r="P429" s="12" t="s">
        <v>1150</v>
      </c>
    </row>
    <row r="430" spans="1:16" ht="19" hidden="1">
      <c r="A430" s="3">
        <v>34264</v>
      </c>
      <c r="B430" s="3">
        <v>34268</v>
      </c>
      <c r="C430" s="14" t="s">
        <v>1149</v>
      </c>
      <c r="D430" s="1" t="s">
        <v>14</v>
      </c>
      <c r="E430" s="12" t="s">
        <v>21</v>
      </c>
      <c r="F430" s="6" t="s">
        <v>36</v>
      </c>
      <c r="I430" s="40">
        <f t="shared" si="1495"/>
        <v>4</v>
      </c>
      <c r="J430" s="40" t="str">
        <f t="shared" si="1494"/>
        <v>U</v>
      </c>
      <c r="L430">
        <v>-88</v>
      </c>
      <c r="M430">
        <v>1</v>
      </c>
      <c r="N430">
        <v>1994</v>
      </c>
      <c r="O430">
        <v>0</v>
      </c>
      <c r="P430" s="12" t="s">
        <v>1150</v>
      </c>
    </row>
    <row r="431" spans="1:16" ht="19" hidden="1">
      <c r="A431" s="4">
        <v>34198</v>
      </c>
      <c r="B431" s="4">
        <v>34288</v>
      </c>
      <c r="C431" s="78" t="s">
        <v>1074</v>
      </c>
      <c r="D431" s="1" t="s">
        <v>10</v>
      </c>
      <c r="E431" s="1" t="s">
        <v>21</v>
      </c>
      <c r="F431" s="1" t="s">
        <v>28</v>
      </c>
      <c r="I431" s="40">
        <f t="shared" si="1495"/>
        <v>90</v>
      </c>
      <c r="J431" s="40" t="str">
        <f t="shared" si="1494"/>
        <v>A</v>
      </c>
      <c r="L431" s="81">
        <v>-1660</v>
      </c>
      <c r="M431" s="1">
        <v>1</v>
      </c>
      <c r="N431">
        <v>1994</v>
      </c>
      <c r="O431" s="1">
        <v>0</v>
      </c>
      <c r="P431" s="12" t="s">
        <v>1131</v>
      </c>
    </row>
    <row r="432" spans="1:16" ht="19" hidden="1">
      <c r="A432" s="3">
        <v>34198</v>
      </c>
      <c r="B432" s="3">
        <v>34366</v>
      </c>
      <c r="C432" s="14" t="s">
        <v>1132</v>
      </c>
      <c r="D432" s="1" t="s">
        <v>14</v>
      </c>
      <c r="E432" s="12" t="s">
        <v>23</v>
      </c>
      <c r="F432" s="6" t="s">
        <v>30</v>
      </c>
      <c r="G432" s="12"/>
      <c r="I432" s="40">
        <f t="shared" si="1495"/>
        <v>168</v>
      </c>
      <c r="J432" s="40" t="str">
        <f t="shared" si="1494"/>
        <v>A</v>
      </c>
      <c r="L432" s="1">
        <v>85</v>
      </c>
      <c r="M432">
        <v>1</v>
      </c>
      <c r="N432">
        <v>1994</v>
      </c>
      <c r="O432">
        <v>0</v>
      </c>
      <c r="P432" s="12" t="s">
        <v>1131</v>
      </c>
    </row>
    <row r="433" spans="1:16" ht="19" hidden="1">
      <c r="A433" s="3">
        <v>34198</v>
      </c>
      <c r="B433" s="3">
        <v>34366</v>
      </c>
      <c r="C433" s="14" t="s">
        <v>1096</v>
      </c>
      <c r="D433" s="1" t="s">
        <v>14</v>
      </c>
      <c r="E433" s="12" t="s">
        <v>21</v>
      </c>
      <c r="F433" s="6" t="s">
        <v>36</v>
      </c>
      <c r="I433" s="40">
        <f t="shared" si="1495"/>
        <v>168</v>
      </c>
      <c r="J433" s="40" t="str">
        <f t="shared" si="1494"/>
        <v>A</v>
      </c>
      <c r="L433" s="1">
        <v>590</v>
      </c>
      <c r="M433" s="1">
        <v>2</v>
      </c>
      <c r="N433">
        <v>1994</v>
      </c>
      <c r="O433">
        <v>0</v>
      </c>
      <c r="P433" t="s">
        <v>1086</v>
      </c>
    </row>
    <row r="434" spans="1:16" ht="40" hidden="1">
      <c r="A434" s="3">
        <v>34198</v>
      </c>
      <c r="B434" s="3">
        <v>34425</v>
      </c>
      <c r="C434" s="69" t="s">
        <v>1087</v>
      </c>
      <c r="D434" s="1" t="s">
        <v>10</v>
      </c>
      <c r="E434" s="12" t="s">
        <v>23</v>
      </c>
      <c r="F434" s="6" t="s">
        <v>30</v>
      </c>
      <c r="I434" s="40">
        <f t="shared" si="1495"/>
        <v>227</v>
      </c>
      <c r="J434" s="40" t="str">
        <f t="shared" si="1494"/>
        <v>A</v>
      </c>
      <c r="L434" s="1">
        <v>240</v>
      </c>
      <c r="M434" s="1">
        <v>2</v>
      </c>
      <c r="N434">
        <v>1994</v>
      </c>
      <c r="O434">
        <v>0</v>
      </c>
      <c r="P434" t="s">
        <v>1086</v>
      </c>
    </row>
    <row r="435" spans="1:16" ht="19" hidden="1">
      <c r="A435" s="3">
        <v>34198</v>
      </c>
      <c r="B435" s="3">
        <v>34516</v>
      </c>
      <c r="C435" s="14" t="s">
        <v>1098</v>
      </c>
      <c r="D435" s="1" t="s">
        <v>14</v>
      </c>
      <c r="E435" s="12" t="s">
        <v>23</v>
      </c>
      <c r="F435" s="6" t="s">
        <v>30</v>
      </c>
      <c r="I435" s="40">
        <f t="shared" si="1495"/>
        <v>318</v>
      </c>
      <c r="J435" s="40" t="str">
        <f t="shared" si="1494"/>
        <v>A</v>
      </c>
      <c r="L435" s="1">
        <v>57</v>
      </c>
      <c r="M435">
        <v>3</v>
      </c>
      <c r="N435">
        <v>1994</v>
      </c>
      <c r="O435">
        <v>0</v>
      </c>
      <c r="P435" t="s">
        <v>1086</v>
      </c>
    </row>
    <row r="436" spans="1:16" ht="19" hidden="1">
      <c r="A436" s="3">
        <v>34198</v>
      </c>
      <c r="B436" s="3">
        <v>34516</v>
      </c>
      <c r="C436" s="14" t="s">
        <v>1080</v>
      </c>
      <c r="D436" s="1" t="s">
        <v>10</v>
      </c>
      <c r="E436" s="1" t="s">
        <v>23</v>
      </c>
      <c r="F436" s="6" t="s">
        <v>30</v>
      </c>
      <c r="I436" s="40">
        <f t="shared" si="1495"/>
        <v>318</v>
      </c>
      <c r="J436" s="40" t="str">
        <f t="shared" si="1494"/>
        <v>A</v>
      </c>
      <c r="L436" s="1">
        <v>35</v>
      </c>
      <c r="M436" s="1">
        <v>3</v>
      </c>
      <c r="N436">
        <v>1994</v>
      </c>
      <c r="O436" s="1">
        <v>0</v>
      </c>
      <c r="P436" t="s">
        <v>1086</v>
      </c>
    </row>
    <row r="437" spans="1:16" ht="19" hidden="1">
      <c r="A437" s="3">
        <v>34198</v>
      </c>
      <c r="B437" s="3">
        <v>34516</v>
      </c>
      <c r="C437" s="14" t="s">
        <v>1099</v>
      </c>
      <c r="D437" s="1" t="s">
        <v>14</v>
      </c>
      <c r="E437" s="12" t="s">
        <v>23</v>
      </c>
      <c r="F437" s="6" t="s">
        <v>30</v>
      </c>
      <c r="I437" s="40">
        <f t="shared" si="1495"/>
        <v>318</v>
      </c>
      <c r="J437" s="40" t="str">
        <f t="shared" si="1494"/>
        <v>A</v>
      </c>
      <c r="L437" s="1">
        <v>32</v>
      </c>
      <c r="M437">
        <v>3</v>
      </c>
      <c r="N437">
        <v>1994</v>
      </c>
      <c r="O437">
        <v>0</v>
      </c>
      <c r="P437" t="s">
        <v>1086</v>
      </c>
    </row>
    <row r="438" spans="1:16" ht="19" hidden="1">
      <c r="A438" s="3">
        <v>34198</v>
      </c>
      <c r="B438" s="3">
        <v>34516</v>
      </c>
      <c r="C438" s="14" t="s">
        <v>1084</v>
      </c>
      <c r="D438" s="1" t="s">
        <v>12</v>
      </c>
      <c r="E438" s="1" t="s">
        <v>23</v>
      </c>
      <c r="F438" s="6" t="s">
        <v>30</v>
      </c>
      <c r="I438" s="40">
        <f t="shared" si="1495"/>
        <v>318</v>
      </c>
      <c r="J438" s="40" t="str">
        <f t="shared" si="1494"/>
        <v>A</v>
      </c>
      <c r="L438" s="1">
        <v>25</v>
      </c>
      <c r="M438" s="1">
        <v>3</v>
      </c>
      <c r="N438">
        <v>1994</v>
      </c>
      <c r="O438" s="1">
        <v>0</v>
      </c>
      <c r="P438" t="s">
        <v>1086</v>
      </c>
    </row>
    <row r="439" spans="1:16" ht="19" hidden="1">
      <c r="A439" s="3">
        <v>34198</v>
      </c>
      <c r="B439" s="3">
        <v>34516</v>
      </c>
      <c r="C439" s="14" t="s">
        <v>1103</v>
      </c>
      <c r="D439" s="1" t="s">
        <v>14</v>
      </c>
      <c r="E439" s="12" t="s">
        <v>23</v>
      </c>
      <c r="F439" s="6" t="s">
        <v>32</v>
      </c>
      <c r="I439" s="40">
        <f t="shared" si="1495"/>
        <v>318</v>
      </c>
      <c r="J439" s="40" t="str">
        <f t="shared" si="1494"/>
        <v>A</v>
      </c>
      <c r="L439" s="1">
        <v>10</v>
      </c>
      <c r="M439">
        <v>3</v>
      </c>
      <c r="N439">
        <v>1994</v>
      </c>
      <c r="O439">
        <v>0</v>
      </c>
      <c r="P439" t="s">
        <v>1086</v>
      </c>
    </row>
    <row r="440" spans="1:16" ht="19" hidden="1">
      <c r="A440" s="3">
        <v>34198</v>
      </c>
      <c r="B440" s="3">
        <v>34516</v>
      </c>
      <c r="C440" s="14" t="s">
        <v>1152</v>
      </c>
      <c r="D440" s="1" t="s">
        <v>14</v>
      </c>
      <c r="E440" s="12" t="s">
        <v>23</v>
      </c>
      <c r="F440" s="6" t="s">
        <v>32</v>
      </c>
      <c r="I440" s="40">
        <f t="shared" si="1495"/>
        <v>318</v>
      </c>
      <c r="J440" s="40" t="str">
        <f t="shared" si="1494"/>
        <v>A</v>
      </c>
      <c r="L440">
        <v>10</v>
      </c>
      <c r="M440">
        <v>3</v>
      </c>
      <c r="N440">
        <v>1994</v>
      </c>
      <c r="O440">
        <v>0</v>
      </c>
      <c r="P440" s="12" t="s">
        <v>1153</v>
      </c>
    </row>
    <row r="441" spans="1:16" ht="19" hidden="1">
      <c r="A441" s="3">
        <v>34198</v>
      </c>
      <c r="B441" s="3">
        <v>34516</v>
      </c>
      <c r="C441" s="14" t="s">
        <v>1102</v>
      </c>
      <c r="D441" s="1" t="s">
        <v>14</v>
      </c>
      <c r="E441" s="12" t="s">
        <v>23</v>
      </c>
      <c r="F441" s="6" t="s">
        <v>32</v>
      </c>
      <c r="I441" s="40">
        <f t="shared" si="1495"/>
        <v>318</v>
      </c>
      <c r="J441" s="40" t="str">
        <f t="shared" si="1494"/>
        <v>A</v>
      </c>
      <c r="L441" s="1">
        <v>3</v>
      </c>
      <c r="M441">
        <v>3</v>
      </c>
      <c r="N441">
        <v>1994</v>
      </c>
      <c r="O441">
        <v>0</v>
      </c>
      <c r="P441" t="s">
        <v>1086</v>
      </c>
    </row>
    <row r="442" spans="1:16" ht="19" hidden="1">
      <c r="A442" s="3">
        <v>34198</v>
      </c>
      <c r="B442" s="3">
        <v>34516</v>
      </c>
      <c r="C442" s="14" t="s">
        <v>1100</v>
      </c>
      <c r="D442" s="1" t="s">
        <v>14</v>
      </c>
      <c r="E442" s="12" t="s">
        <v>23</v>
      </c>
      <c r="F442" s="6" t="s">
        <v>32</v>
      </c>
      <c r="I442" s="40">
        <f t="shared" si="1495"/>
        <v>318</v>
      </c>
      <c r="J442" s="40" t="str">
        <f t="shared" si="1494"/>
        <v>A</v>
      </c>
      <c r="L442" s="1">
        <v>1</v>
      </c>
      <c r="M442">
        <v>3</v>
      </c>
      <c r="N442">
        <v>1994</v>
      </c>
      <c r="O442">
        <v>0</v>
      </c>
      <c r="P442" t="s">
        <v>1086</v>
      </c>
    </row>
    <row r="443" spans="1:16" ht="19" hidden="1">
      <c r="A443" s="3">
        <v>34198</v>
      </c>
      <c r="B443" s="3">
        <v>34516</v>
      </c>
      <c r="C443" s="14" t="s">
        <v>1101</v>
      </c>
      <c r="D443" s="1" t="s">
        <v>14</v>
      </c>
      <c r="E443" s="12" t="s">
        <v>23</v>
      </c>
      <c r="F443" s="6" t="s">
        <v>32</v>
      </c>
      <c r="I443" s="40">
        <f t="shared" si="1495"/>
        <v>318</v>
      </c>
      <c r="J443" s="40" t="str">
        <f t="shared" si="1494"/>
        <v>A</v>
      </c>
      <c r="L443" s="1">
        <v>1</v>
      </c>
      <c r="M443">
        <v>3</v>
      </c>
      <c r="N443">
        <v>1994</v>
      </c>
      <c r="O443">
        <v>0</v>
      </c>
      <c r="P443" t="s">
        <v>1086</v>
      </c>
    </row>
    <row r="444" spans="1:16" ht="19" hidden="1">
      <c r="A444" s="3">
        <v>34198</v>
      </c>
      <c r="B444" s="3">
        <v>34547</v>
      </c>
      <c r="C444" s="14" t="s">
        <v>1132</v>
      </c>
      <c r="D444" s="1" t="s">
        <v>14</v>
      </c>
      <c r="E444" s="12" t="s">
        <v>23</v>
      </c>
      <c r="F444" s="6" t="s">
        <v>30</v>
      </c>
      <c r="I444" s="40">
        <f t="shared" si="1495"/>
        <v>349</v>
      </c>
      <c r="J444" s="40" t="str">
        <f t="shared" si="1494"/>
        <v>A</v>
      </c>
      <c r="L444" s="1">
        <v>75</v>
      </c>
      <c r="M444">
        <v>3</v>
      </c>
      <c r="N444">
        <v>1994</v>
      </c>
      <c r="O444">
        <v>0</v>
      </c>
      <c r="P444" s="12" t="s">
        <v>1131</v>
      </c>
    </row>
    <row r="445" spans="1:16" ht="19" hidden="1">
      <c r="A445" s="3">
        <v>34198</v>
      </c>
      <c r="B445" s="3">
        <v>34547</v>
      </c>
      <c r="C445" s="14" t="s">
        <v>1096</v>
      </c>
      <c r="D445" s="1" t="s">
        <v>14</v>
      </c>
      <c r="E445" s="12" t="s">
        <v>21</v>
      </c>
      <c r="F445" s="6" t="s">
        <v>36</v>
      </c>
      <c r="I445" s="40">
        <f t="shared" si="1495"/>
        <v>349</v>
      </c>
      <c r="J445" s="40" t="str">
        <f t="shared" si="1494"/>
        <v>A</v>
      </c>
      <c r="L445" s="1">
        <v>95</v>
      </c>
      <c r="M445" s="1">
        <v>3</v>
      </c>
      <c r="N445">
        <v>1994</v>
      </c>
      <c r="O445">
        <v>0</v>
      </c>
      <c r="P445" t="s">
        <v>1086</v>
      </c>
    </row>
    <row r="446" spans="1:16" ht="19" hidden="1">
      <c r="A446" s="3">
        <v>34198</v>
      </c>
      <c r="B446" s="3">
        <v>34606</v>
      </c>
      <c r="C446" s="14" t="s">
        <v>1077</v>
      </c>
      <c r="D446" s="1" t="s">
        <v>10</v>
      </c>
      <c r="E446" s="1" t="s">
        <v>23</v>
      </c>
      <c r="F446" s="6" t="s">
        <v>32</v>
      </c>
      <c r="G446" s="12"/>
      <c r="I446" s="40">
        <f t="shared" si="1495"/>
        <v>408</v>
      </c>
      <c r="J446" s="40" t="str">
        <f t="shared" si="1494"/>
        <v>A</v>
      </c>
      <c r="L446" s="1">
        <v>1050</v>
      </c>
      <c r="M446" s="1">
        <v>4</v>
      </c>
      <c r="N446">
        <v>1994</v>
      </c>
      <c r="O446" s="1">
        <v>0</v>
      </c>
      <c r="P446" t="s">
        <v>1086</v>
      </c>
    </row>
    <row r="447" spans="1:16" ht="19" hidden="1">
      <c r="A447" s="3">
        <v>34198</v>
      </c>
      <c r="B447" s="3">
        <v>34608</v>
      </c>
      <c r="C447" s="14" t="s">
        <v>1104</v>
      </c>
      <c r="D447" s="1" t="s">
        <v>14</v>
      </c>
      <c r="E447" s="12" t="s">
        <v>23</v>
      </c>
      <c r="F447" s="6" t="s">
        <v>32</v>
      </c>
      <c r="I447" s="40">
        <f t="shared" si="1495"/>
        <v>410</v>
      </c>
      <c r="J447" s="40" t="str">
        <f t="shared" si="1494"/>
        <v>A</v>
      </c>
      <c r="L447" s="1">
        <v>1</v>
      </c>
      <c r="M447">
        <v>1</v>
      </c>
      <c r="N447">
        <v>1994</v>
      </c>
      <c r="O447">
        <v>0</v>
      </c>
      <c r="P447" t="s">
        <v>1086</v>
      </c>
    </row>
    <row r="448" spans="1:16" ht="19" hidden="1">
      <c r="A448" s="3">
        <v>34024</v>
      </c>
      <c r="B448" s="3">
        <v>34516</v>
      </c>
      <c r="C448" s="14" t="s">
        <v>1106</v>
      </c>
      <c r="D448" s="1" t="s">
        <v>12</v>
      </c>
      <c r="E448" s="12" t="s">
        <v>21</v>
      </c>
      <c r="F448" s="6" t="s">
        <v>28</v>
      </c>
      <c r="I448" s="40">
        <f t="shared" si="1495"/>
        <v>492</v>
      </c>
      <c r="J448" s="40" t="str">
        <f t="shared" si="1494"/>
        <v>A</v>
      </c>
      <c r="L448" s="1">
        <v>1690</v>
      </c>
      <c r="M448">
        <v>3</v>
      </c>
      <c r="N448">
        <v>1994</v>
      </c>
      <c r="O448">
        <v>0</v>
      </c>
      <c r="P448" t="s">
        <v>1107</v>
      </c>
    </row>
    <row r="449" spans="1:16" ht="19" hidden="1">
      <c r="A449" s="3">
        <v>33863</v>
      </c>
      <c r="B449" s="3">
        <v>34425</v>
      </c>
      <c r="C449" s="14" t="s">
        <v>1112</v>
      </c>
      <c r="D449" s="1" t="s">
        <v>10</v>
      </c>
      <c r="E449" s="12" t="s">
        <v>21</v>
      </c>
      <c r="F449" s="6" t="s">
        <v>36</v>
      </c>
      <c r="I449" s="40">
        <f t="shared" si="1495"/>
        <v>562</v>
      </c>
      <c r="J449" s="40" t="str">
        <f t="shared" si="1494"/>
        <v>A</v>
      </c>
      <c r="L449" s="1">
        <v>1045</v>
      </c>
      <c r="M449">
        <v>2</v>
      </c>
      <c r="N449">
        <v>1994</v>
      </c>
      <c r="O449">
        <v>0</v>
      </c>
      <c r="P449" t="s">
        <v>1107</v>
      </c>
    </row>
    <row r="450" spans="1:16" ht="19" hidden="1">
      <c r="A450" s="3">
        <v>34198</v>
      </c>
      <c r="B450" s="3">
        <v>34151</v>
      </c>
      <c r="C450" s="14" t="s">
        <v>1076</v>
      </c>
      <c r="D450" s="1" t="s">
        <v>10</v>
      </c>
      <c r="E450" s="1" t="s">
        <v>21</v>
      </c>
      <c r="F450" s="6" t="s">
        <v>28</v>
      </c>
      <c r="I450" s="40">
        <f t="shared" si="1495"/>
        <v>-47</v>
      </c>
      <c r="J450" s="40" t="str">
        <f t="shared" ref="J450:J513" si="1496">IF(I450&lt;90,"U","A")</f>
        <v>U</v>
      </c>
      <c r="L450" s="1">
        <v>-495</v>
      </c>
      <c r="M450" s="1">
        <v>3</v>
      </c>
      <c r="N450">
        <v>1993</v>
      </c>
      <c r="O450" s="1">
        <v>0</v>
      </c>
      <c r="P450" s="12" t="s">
        <v>1131</v>
      </c>
    </row>
    <row r="451" spans="1:16" ht="19">
      <c r="A451" s="3">
        <v>34198</v>
      </c>
      <c r="B451" s="3">
        <v>34151</v>
      </c>
      <c r="C451" s="14" t="s">
        <v>1129</v>
      </c>
      <c r="D451" s="1" t="s">
        <v>12</v>
      </c>
      <c r="E451" s="12" t="s">
        <v>21</v>
      </c>
      <c r="F451" s="6" t="s">
        <v>28</v>
      </c>
      <c r="I451" s="40">
        <f t="shared" si="1495"/>
        <v>-47</v>
      </c>
      <c r="J451" s="40" t="str">
        <f t="shared" si="1496"/>
        <v>U</v>
      </c>
      <c r="L451" s="1">
        <v>-7</v>
      </c>
      <c r="M451">
        <v>3</v>
      </c>
      <c r="N451">
        <v>1993</v>
      </c>
      <c r="O451">
        <v>0</v>
      </c>
      <c r="P451" s="12" t="s">
        <v>1130</v>
      </c>
    </row>
    <row r="452" spans="1:16" ht="19" hidden="1">
      <c r="A452" s="3">
        <v>34198</v>
      </c>
      <c r="B452" s="3">
        <v>34151</v>
      </c>
      <c r="C452" s="14" t="s">
        <v>1053</v>
      </c>
      <c r="D452" s="1" t="s">
        <v>10</v>
      </c>
      <c r="E452" s="1" t="s">
        <v>21</v>
      </c>
      <c r="F452" s="6" t="s">
        <v>28</v>
      </c>
      <c r="I452" s="40">
        <f t="shared" si="1495"/>
        <v>-47</v>
      </c>
      <c r="J452" s="40" t="str">
        <f t="shared" si="1496"/>
        <v>U</v>
      </c>
      <c r="L452" s="1">
        <v>-6</v>
      </c>
      <c r="M452" s="1">
        <v>3</v>
      </c>
      <c r="N452">
        <v>1993</v>
      </c>
      <c r="O452" s="1">
        <v>0</v>
      </c>
      <c r="P452" t="s">
        <v>1086</v>
      </c>
    </row>
    <row r="453" spans="1:16" ht="19">
      <c r="A453" s="3">
        <v>34198</v>
      </c>
      <c r="B453" s="3">
        <v>34151</v>
      </c>
      <c r="C453" s="14" t="s">
        <v>1081</v>
      </c>
      <c r="D453" s="1" t="s">
        <v>12</v>
      </c>
      <c r="E453" s="1" t="s">
        <v>21</v>
      </c>
      <c r="F453" s="6" t="s">
        <v>28</v>
      </c>
      <c r="I453" s="40">
        <f t="shared" si="1495"/>
        <v>-47</v>
      </c>
      <c r="J453" s="40" t="str">
        <f t="shared" si="1496"/>
        <v>U</v>
      </c>
      <c r="L453" s="1">
        <v>-2</v>
      </c>
      <c r="M453" s="1">
        <v>3</v>
      </c>
      <c r="N453">
        <v>1993</v>
      </c>
      <c r="O453" s="1">
        <v>0</v>
      </c>
      <c r="P453" t="s">
        <v>1086</v>
      </c>
    </row>
    <row r="454" spans="1:16" ht="19" hidden="1">
      <c r="A454" s="3">
        <v>34198</v>
      </c>
      <c r="B454" s="3">
        <v>34151</v>
      </c>
      <c r="C454" s="14" t="s">
        <v>1088</v>
      </c>
      <c r="D454" s="1" t="s">
        <v>10</v>
      </c>
      <c r="E454" s="12" t="s">
        <v>23</v>
      </c>
      <c r="F454" s="6" t="s">
        <v>30</v>
      </c>
      <c r="I454" s="40">
        <f t="shared" si="1495"/>
        <v>-47</v>
      </c>
      <c r="J454" s="40" t="str">
        <f t="shared" si="1496"/>
        <v>U</v>
      </c>
      <c r="L454" s="1">
        <v>8</v>
      </c>
      <c r="M454" s="1">
        <v>3</v>
      </c>
      <c r="N454">
        <v>1993</v>
      </c>
      <c r="O454">
        <v>0</v>
      </c>
      <c r="P454" t="s">
        <v>1086</v>
      </c>
    </row>
    <row r="455" spans="1:16" ht="19" hidden="1">
      <c r="A455" s="3">
        <v>34198</v>
      </c>
      <c r="B455" s="3">
        <v>34198</v>
      </c>
      <c r="C455" s="14" t="s">
        <v>1079</v>
      </c>
      <c r="D455" s="1" t="s">
        <v>10</v>
      </c>
      <c r="E455" s="1" t="s">
        <v>21</v>
      </c>
      <c r="F455" s="6" t="s">
        <v>28</v>
      </c>
      <c r="I455" s="40">
        <f t="shared" si="1495"/>
        <v>0</v>
      </c>
      <c r="J455" s="40" t="str">
        <f t="shared" si="1496"/>
        <v>U</v>
      </c>
      <c r="L455" s="1">
        <v>-45</v>
      </c>
      <c r="M455" s="1">
        <v>4</v>
      </c>
      <c r="N455">
        <v>1993</v>
      </c>
      <c r="O455" s="1">
        <v>0</v>
      </c>
      <c r="P455" t="s">
        <v>1086</v>
      </c>
    </row>
    <row r="456" spans="1:16" ht="19">
      <c r="A456" s="3">
        <v>34198</v>
      </c>
      <c r="B456" s="3">
        <v>34198</v>
      </c>
      <c r="C456" s="14" t="s">
        <v>1083</v>
      </c>
      <c r="D456" s="1" t="s">
        <v>12</v>
      </c>
      <c r="E456" s="1" t="s">
        <v>21</v>
      </c>
      <c r="F456" s="6" t="s">
        <v>28</v>
      </c>
      <c r="I456" s="40">
        <f t="shared" si="1495"/>
        <v>0</v>
      </c>
      <c r="J456" s="40" t="str">
        <f t="shared" si="1496"/>
        <v>U</v>
      </c>
      <c r="L456" s="1">
        <v>-30</v>
      </c>
      <c r="M456" s="1">
        <v>4</v>
      </c>
      <c r="N456">
        <v>1993</v>
      </c>
      <c r="O456" s="1">
        <v>0</v>
      </c>
      <c r="P456" t="s">
        <v>1086</v>
      </c>
    </row>
    <row r="457" spans="1:16" ht="19" hidden="1">
      <c r="A457" s="3">
        <v>34198</v>
      </c>
      <c r="B457" s="3">
        <v>34198</v>
      </c>
      <c r="C457" s="14" t="s">
        <v>1089</v>
      </c>
      <c r="D457" s="1" t="s">
        <v>14</v>
      </c>
      <c r="E457" s="12" t="s">
        <v>23</v>
      </c>
      <c r="F457" s="6" t="s">
        <v>30</v>
      </c>
      <c r="I457" s="40">
        <f t="shared" si="1495"/>
        <v>0</v>
      </c>
      <c r="J457" s="40" t="str">
        <f t="shared" si="1496"/>
        <v>U</v>
      </c>
      <c r="L457" s="1">
        <v>585</v>
      </c>
      <c r="M457" s="1">
        <v>4</v>
      </c>
      <c r="N457">
        <v>1993</v>
      </c>
      <c r="O457">
        <v>0</v>
      </c>
      <c r="P457" t="s">
        <v>1086</v>
      </c>
    </row>
    <row r="458" spans="1:16" ht="19" hidden="1">
      <c r="A458" s="3">
        <v>34198</v>
      </c>
      <c r="B458" s="3">
        <v>34198</v>
      </c>
      <c r="C458" s="14" t="s">
        <v>1078</v>
      </c>
      <c r="D458" s="1" t="s">
        <v>10</v>
      </c>
      <c r="E458" s="1" t="s">
        <v>23</v>
      </c>
      <c r="F458" s="6" t="s">
        <v>30</v>
      </c>
      <c r="I458" s="40">
        <f t="shared" si="1495"/>
        <v>0</v>
      </c>
      <c r="J458" s="40" t="str">
        <f t="shared" si="1496"/>
        <v>U</v>
      </c>
      <c r="L458" s="1">
        <v>186</v>
      </c>
      <c r="M458" s="1">
        <v>4</v>
      </c>
      <c r="N458">
        <v>1993</v>
      </c>
      <c r="O458" s="1">
        <v>0</v>
      </c>
      <c r="P458" s="12" t="s">
        <v>1131</v>
      </c>
    </row>
    <row r="459" spans="1:16" ht="19" hidden="1">
      <c r="A459" s="3">
        <v>34198</v>
      </c>
      <c r="B459" s="3">
        <v>34198</v>
      </c>
      <c r="C459" s="14" t="s">
        <v>1097</v>
      </c>
      <c r="D459" s="1" t="s">
        <v>14</v>
      </c>
      <c r="E459" s="12" t="s">
        <v>23</v>
      </c>
      <c r="F459" s="6" t="s">
        <v>30</v>
      </c>
      <c r="G459" s="12"/>
      <c r="I459" s="40">
        <f t="shared" si="1495"/>
        <v>0</v>
      </c>
      <c r="J459" s="40" t="str">
        <f t="shared" si="1496"/>
        <v>U</v>
      </c>
      <c r="L459" s="1">
        <v>45</v>
      </c>
      <c r="M459" s="1">
        <v>4</v>
      </c>
      <c r="N459">
        <v>1993</v>
      </c>
      <c r="O459">
        <v>0</v>
      </c>
      <c r="P459" t="s">
        <v>1086</v>
      </c>
    </row>
    <row r="460" spans="1:16" ht="19" hidden="1">
      <c r="A460" s="3">
        <v>34198</v>
      </c>
      <c r="B460" s="3">
        <v>34198</v>
      </c>
      <c r="C460" s="14" t="s">
        <v>1091</v>
      </c>
      <c r="D460" s="1" t="s">
        <v>14</v>
      </c>
      <c r="E460" s="12" t="s">
        <v>23</v>
      </c>
      <c r="F460" s="6" t="s">
        <v>30</v>
      </c>
      <c r="I460" s="40">
        <f t="shared" ref="I460:I523" si="1497">B460-A460</f>
        <v>0</v>
      </c>
      <c r="J460" s="40" t="str">
        <f t="shared" si="1496"/>
        <v>U</v>
      </c>
      <c r="L460" s="1">
        <v>30</v>
      </c>
      <c r="M460" s="1">
        <v>4</v>
      </c>
      <c r="N460">
        <v>1993</v>
      </c>
      <c r="O460">
        <v>0</v>
      </c>
      <c r="P460" s="12" t="s">
        <v>1131</v>
      </c>
    </row>
    <row r="461" spans="1:16" ht="19" hidden="1">
      <c r="A461" s="3">
        <v>34198</v>
      </c>
      <c r="B461" s="3">
        <v>34198</v>
      </c>
      <c r="C461" s="14" t="s">
        <v>1092</v>
      </c>
      <c r="D461" s="1" t="s">
        <v>14</v>
      </c>
      <c r="E461" s="12" t="s">
        <v>23</v>
      </c>
      <c r="F461" s="6" t="s">
        <v>30</v>
      </c>
      <c r="I461" s="40">
        <f t="shared" si="1497"/>
        <v>0</v>
      </c>
      <c r="J461" s="40" t="str">
        <f t="shared" si="1496"/>
        <v>U</v>
      </c>
      <c r="L461" s="1">
        <v>5</v>
      </c>
      <c r="M461" s="1">
        <v>4</v>
      </c>
      <c r="N461">
        <v>1993</v>
      </c>
      <c r="O461">
        <v>0</v>
      </c>
      <c r="P461" t="s">
        <v>1086</v>
      </c>
    </row>
    <row r="462" spans="1:16" ht="19" hidden="1">
      <c r="A462" s="3">
        <v>34198</v>
      </c>
      <c r="B462" s="3">
        <v>34198</v>
      </c>
      <c r="C462" s="14" t="s">
        <v>1095</v>
      </c>
      <c r="D462" s="1" t="s">
        <v>14</v>
      </c>
      <c r="E462" s="12" t="s">
        <v>21</v>
      </c>
      <c r="F462" s="6" t="s">
        <v>36</v>
      </c>
      <c r="I462" s="40">
        <f t="shared" si="1497"/>
        <v>0</v>
      </c>
      <c r="J462" s="40" t="str">
        <f t="shared" si="1496"/>
        <v>U</v>
      </c>
      <c r="L462" s="1">
        <v>790</v>
      </c>
      <c r="M462" s="1">
        <v>4</v>
      </c>
      <c r="N462">
        <v>1993</v>
      </c>
      <c r="O462">
        <v>0</v>
      </c>
      <c r="P462" t="s">
        <v>1086</v>
      </c>
    </row>
    <row r="463" spans="1:16" ht="19" hidden="1">
      <c r="A463" s="3">
        <v>34146</v>
      </c>
      <c r="B463" s="3">
        <v>34146</v>
      </c>
      <c r="C463" s="14" t="s">
        <v>1118</v>
      </c>
      <c r="D463" s="1" t="s">
        <v>12</v>
      </c>
      <c r="E463" s="12" t="s">
        <v>23</v>
      </c>
      <c r="F463" s="6" t="s">
        <v>32</v>
      </c>
      <c r="I463" s="40">
        <f t="shared" si="1497"/>
        <v>0</v>
      </c>
      <c r="J463" s="40" t="str">
        <f t="shared" si="1496"/>
        <v>U</v>
      </c>
      <c r="L463" s="1">
        <v>35</v>
      </c>
      <c r="M463">
        <v>3</v>
      </c>
      <c r="N463">
        <v>1993</v>
      </c>
      <c r="O463">
        <v>0</v>
      </c>
      <c r="P463" t="s">
        <v>1117</v>
      </c>
    </row>
    <row r="464" spans="1:16" ht="19" hidden="1">
      <c r="A464" s="3">
        <v>34096</v>
      </c>
      <c r="B464" s="3">
        <v>34151</v>
      </c>
      <c r="C464" s="14" t="s">
        <v>1114</v>
      </c>
      <c r="D464" s="1" t="s">
        <v>14</v>
      </c>
      <c r="E464" s="12" t="s">
        <v>21</v>
      </c>
      <c r="F464" s="6" t="s">
        <v>28</v>
      </c>
      <c r="I464" s="40">
        <f t="shared" si="1497"/>
        <v>55</v>
      </c>
      <c r="J464" s="40" t="str">
        <f t="shared" si="1496"/>
        <v>U</v>
      </c>
      <c r="L464" s="1">
        <v>61</v>
      </c>
      <c r="M464">
        <v>3</v>
      </c>
      <c r="N464">
        <v>1993</v>
      </c>
      <c r="O464">
        <v>0</v>
      </c>
      <c r="P464" t="s">
        <v>1117</v>
      </c>
    </row>
    <row r="465" spans="1:16" ht="19" hidden="1">
      <c r="A465" s="3">
        <v>34096</v>
      </c>
      <c r="B465" s="3">
        <v>34151</v>
      </c>
      <c r="C465" s="14" t="s">
        <v>1115</v>
      </c>
      <c r="D465" s="1" t="s">
        <v>14</v>
      </c>
      <c r="E465" s="12" t="s">
        <v>23</v>
      </c>
      <c r="F465" s="6" t="s">
        <v>32</v>
      </c>
      <c r="I465" s="40">
        <f t="shared" si="1497"/>
        <v>55</v>
      </c>
      <c r="J465" s="40" t="str">
        <f t="shared" si="1496"/>
        <v>U</v>
      </c>
      <c r="L465" s="1">
        <v>-2</v>
      </c>
      <c r="M465">
        <v>3</v>
      </c>
      <c r="N465">
        <v>1993</v>
      </c>
      <c r="O465">
        <v>0</v>
      </c>
      <c r="P465" t="s">
        <v>1117</v>
      </c>
    </row>
    <row r="466" spans="1:16" ht="19" hidden="1">
      <c r="A466" s="3">
        <v>34096</v>
      </c>
      <c r="B466" s="3">
        <v>34151</v>
      </c>
      <c r="C466" s="14" t="s">
        <v>1116</v>
      </c>
      <c r="D466" s="1" t="s">
        <v>14</v>
      </c>
      <c r="E466" s="12" t="s">
        <v>23</v>
      </c>
      <c r="F466" s="6" t="s">
        <v>32</v>
      </c>
      <c r="I466" s="40">
        <f t="shared" si="1497"/>
        <v>55</v>
      </c>
      <c r="J466" s="40" t="str">
        <f t="shared" si="1496"/>
        <v>U</v>
      </c>
      <c r="L466" s="1">
        <v>-3</v>
      </c>
      <c r="M466">
        <v>3</v>
      </c>
      <c r="N466">
        <v>1993</v>
      </c>
      <c r="O466">
        <v>0</v>
      </c>
      <c r="P466" t="s">
        <v>1117</v>
      </c>
    </row>
    <row r="467" spans="1:16" ht="19" hidden="1">
      <c r="A467" s="3">
        <v>34024</v>
      </c>
      <c r="B467" s="3">
        <v>34024</v>
      </c>
      <c r="C467" s="14" t="s">
        <v>1108</v>
      </c>
      <c r="D467" s="1" t="s">
        <v>12</v>
      </c>
      <c r="E467" s="12" t="s">
        <v>23</v>
      </c>
      <c r="F467" s="6" t="s">
        <v>34</v>
      </c>
      <c r="I467" s="40">
        <f t="shared" si="1497"/>
        <v>0</v>
      </c>
      <c r="J467" s="40" t="str">
        <f t="shared" si="1496"/>
        <v>U</v>
      </c>
      <c r="L467" s="1">
        <v>-270</v>
      </c>
      <c r="M467">
        <v>2</v>
      </c>
      <c r="N467">
        <v>1993</v>
      </c>
      <c r="O467">
        <v>0</v>
      </c>
      <c r="P467" t="s">
        <v>1107</v>
      </c>
    </row>
    <row r="468" spans="1:16" ht="19" hidden="1">
      <c r="A468" s="3">
        <v>34024</v>
      </c>
      <c r="B468" s="66">
        <v>34151</v>
      </c>
      <c r="C468" s="14" t="s">
        <v>1105</v>
      </c>
      <c r="D468" s="1" t="s">
        <v>12</v>
      </c>
      <c r="E468" s="12" t="s">
        <v>21</v>
      </c>
      <c r="F468" s="6" t="s">
        <v>28</v>
      </c>
      <c r="I468" s="40">
        <f t="shared" si="1497"/>
        <v>127</v>
      </c>
      <c r="J468" s="40" t="str">
        <f t="shared" si="1496"/>
        <v>A</v>
      </c>
      <c r="L468" s="1">
        <v>-1700</v>
      </c>
      <c r="M468">
        <v>3</v>
      </c>
      <c r="N468">
        <v>1993</v>
      </c>
      <c r="O468">
        <v>0</v>
      </c>
      <c r="P468" t="s">
        <v>1107</v>
      </c>
    </row>
    <row r="469" spans="1:16" ht="19" hidden="1">
      <c r="A469" s="3">
        <v>34024</v>
      </c>
      <c r="B469" s="3">
        <v>34151</v>
      </c>
      <c r="C469" s="14" t="s">
        <v>1109</v>
      </c>
      <c r="D469" s="1" t="s">
        <v>12</v>
      </c>
      <c r="E469" s="12" t="s">
        <v>21</v>
      </c>
      <c r="F469" s="6" t="s">
        <v>28</v>
      </c>
      <c r="I469" s="40">
        <f t="shared" si="1497"/>
        <v>127</v>
      </c>
      <c r="J469" s="40" t="str">
        <f t="shared" si="1496"/>
        <v>A</v>
      </c>
      <c r="L469" s="1">
        <v>-3</v>
      </c>
      <c r="M469">
        <v>3</v>
      </c>
      <c r="N469">
        <v>1993</v>
      </c>
      <c r="O469">
        <v>0</v>
      </c>
      <c r="P469" t="s">
        <v>1107</v>
      </c>
    </row>
    <row r="470" spans="1:16" ht="19" hidden="1">
      <c r="A470" s="3">
        <v>34024</v>
      </c>
      <c r="B470" s="3">
        <v>34151</v>
      </c>
      <c r="C470" s="14" t="s">
        <v>1110</v>
      </c>
      <c r="D470" s="1" t="s">
        <v>14</v>
      </c>
      <c r="E470" s="12" t="s">
        <v>21</v>
      </c>
      <c r="F470" s="6" t="s">
        <v>36</v>
      </c>
      <c r="I470" s="40">
        <f t="shared" si="1497"/>
        <v>127</v>
      </c>
      <c r="J470" s="40" t="str">
        <f t="shared" si="1496"/>
        <v>A</v>
      </c>
      <c r="L470" s="1">
        <v>-10</v>
      </c>
      <c r="M470">
        <v>3</v>
      </c>
      <c r="N470">
        <v>1993</v>
      </c>
      <c r="O470">
        <v>0</v>
      </c>
      <c r="P470" t="s">
        <v>1107</v>
      </c>
    </row>
    <row r="471" spans="1:16" ht="19" hidden="1">
      <c r="A471" s="3">
        <v>33834</v>
      </c>
      <c r="B471" s="3">
        <v>33970</v>
      </c>
      <c r="C471" s="14" t="s">
        <v>967</v>
      </c>
      <c r="D471" s="1" t="s">
        <v>10</v>
      </c>
      <c r="E471" s="1" t="s">
        <v>21</v>
      </c>
      <c r="F471" s="6" t="s">
        <v>28</v>
      </c>
      <c r="I471" s="40">
        <f t="shared" si="1497"/>
        <v>136</v>
      </c>
      <c r="J471" s="40" t="str">
        <f t="shared" si="1496"/>
        <v>A</v>
      </c>
      <c r="L471" s="1">
        <v>-19</v>
      </c>
      <c r="M471" s="1">
        <v>1</v>
      </c>
      <c r="N471">
        <v>1993</v>
      </c>
      <c r="O471" s="1">
        <v>0</v>
      </c>
      <c r="P471" t="s">
        <v>979</v>
      </c>
    </row>
    <row r="472" spans="1:16" ht="19" hidden="1">
      <c r="A472" s="3">
        <v>33834</v>
      </c>
      <c r="B472" s="3">
        <v>33970</v>
      </c>
      <c r="C472" s="14" t="s">
        <v>976</v>
      </c>
      <c r="D472" s="16" t="s">
        <v>14</v>
      </c>
      <c r="E472" s="16" t="s">
        <v>21</v>
      </c>
      <c r="F472" s="6" t="s">
        <v>36</v>
      </c>
      <c r="I472" s="40">
        <f t="shared" si="1497"/>
        <v>136</v>
      </c>
      <c r="J472" s="40" t="str">
        <f t="shared" si="1496"/>
        <v>A</v>
      </c>
      <c r="L472" s="1">
        <v>1</v>
      </c>
      <c r="M472" s="1">
        <v>1</v>
      </c>
      <c r="N472">
        <v>1993</v>
      </c>
      <c r="O472" s="1">
        <v>0</v>
      </c>
      <c r="P472" t="s">
        <v>979</v>
      </c>
    </row>
    <row r="473" spans="1:16" ht="19" hidden="1">
      <c r="A473" s="3">
        <v>33834</v>
      </c>
      <c r="B473" s="3">
        <v>33970</v>
      </c>
      <c r="C473" s="14" t="s">
        <v>977</v>
      </c>
      <c r="D473" s="16" t="s">
        <v>14</v>
      </c>
      <c r="E473" s="16" t="s">
        <v>21</v>
      </c>
      <c r="F473" s="6" t="s">
        <v>36</v>
      </c>
      <c r="I473" s="40">
        <f t="shared" si="1497"/>
        <v>136</v>
      </c>
      <c r="J473" s="40" t="str">
        <f t="shared" si="1496"/>
        <v>A</v>
      </c>
      <c r="L473" s="1">
        <v>2</v>
      </c>
      <c r="M473" s="1">
        <v>1</v>
      </c>
      <c r="N473">
        <v>1993</v>
      </c>
      <c r="O473" s="1">
        <v>0</v>
      </c>
      <c r="P473" t="s">
        <v>979</v>
      </c>
    </row>
    <row r="474" spans="1:16" ht="19" hidden="1">
      <c r="A474" s="3">
        <v>33834</v>
      </c>
      <c r="B474" s="3">
        <v>33970</v>
      </c>
      <c r="C474" s="14" t="s">
        <v>978</v>
      </c>
      <c r="D474" s="16" t="s">
        <v>14</v>
      </c>
      <c r="E474" s="16" t="s">
        <v>21</v>
      </c>
      <c r="F474" s="6" t="s">
        <v>36</v>
      </c>
      <c r="I474" s="40">
        <f t="shared" si="1497"/>
        <v>136</v>
      </c>
      <c r="J474" s="40" t="str">
        <f t="shared" si="1496"/>
        <v>A</v>
      </c>
      <c r="L474" s="1">
        <v>10</v>
      </c>
      <c r="M474" s="1">
        <v>1</v>
      </c>
      <c r="N474">
        <v>1993</v>
      </c>
      <c r="O474" s="1">
        <v>0</v>
      </c>
      <c r="P474" t="s">
        <v>979</v>
      </c>
    </row>
    <row r="475" spans="1:16" ht="19" hidden="1">
      <c r="A475" s="3">
        <v>33834</v>
      </c>
      <c r="B475" s="3">
        <v>33970</v>
      </c>
      <c r="C475" s="14" t="s">
        <v>968</v>
      </c>
      <c r="D475" s="16" t="s">
        <v>10</v>
      </c>
      <c r="E475" s="16" t="s">
        <v>23</v>
      </c>
      <c r="F475" s="16" t="s">
        <v>30</v>
      </c>
      <c r="I475" s="40">
        <f t="shared" si="1497"/>
        <v>136</v>
      </c>
      <c r="J475" s="40" t="str">
        <f t="shared" si="1496"/>
        <v>A</v>
      </c>
      <c r="L475" s="1">
        <v>2</v>
      </c>
      <c r="M475" s="1">
        <v>1</v>
      </c>
      <c r="N475">
        <v>1993</v>
      </c>
      <c r="O475" s="1">
        <v>0</v>
      </c>
      <c r="P475" t="s">
        <v>979</v>
      </c>
    </row>
    <row r="476" spans="1:16" ht="19" hidden="1">
      <c r="A476" s="3">
        <v>33863</v>
      </c>
      <c r="B476" s="3">
        <v>33863</v>
      </c>
      <c r="C476" s="14" t="s">
        <v>1111</v>
      </c>
      <c r="D476" s="1" t="s">
        <v>16</v>
      </c>
      <c r="E476" s="12" t="s">
        <v>21</v>
      </c>
      <c r="F476" s="6" t="s">
        <v>26</v>
      </c>
      <c r="I476" s="40">
        <f t="shared" si="1497"/>
        <v>0</v>
      </c>
      <c r="J476" s="40" t="str">
        <f t="shared" si="1496"/>
        <v>U</v>
      </c>
      <c r="L476" s="1">
        <v>950</v>
      </c>
      <c r="M476">
        <v>4</v>
      </c>
      <c r="N476">
        <v>1992</v>
      </c>
      <c r="O476">
        <v>0</v>
      </c>
      <c r="P476" t="s">
        <v>1107</v>
      </c>
    </row>
    <row r="477" spans="1:16" ht="19" hidden="1">
      <c r="A477" s="3">
        <v>33834</v>
      </c>
      <c r="B477" s="3">
        <v>33786</v>
      </c>
      <c r="C477" s="14" t="s">
        <v>936</v>
      </c>
      <c r="D477" s="16" t="s">
        <v>10</v>
      </c>
      <c r="E477" s="16" t="s">
        <v>21</v>
      </c>
      <c r="F477" s="6" t="s">
        <v>28</v>
      </c>
      <c r="I477" s="40">
        <f t="shared" si="1497"/>
        <v>-48</v>
      </c>
      <c r="J477" s="40" t="str">
        <f t="shared" si="1496"/>
        <v>U</v>
      </c>
      <c r="L477" s="1">
        <v>-18</v>
      </c>
      <c r="M477" s="1">
        <v>2</v>
      </c>
      <c r="N477" s="1">
        <v>1992</v>
      </c>
      <c r="O477" s="1">
        <v>0</v>
      </c>
      <c r="P477" t="s">
        <v>979</v>
      </c>
    </row>
    <row r="478" spans="1:16" ht="19" hidden="1">
      <c r="A478" s="3">
        <v>33834</v>
      </c>
      <c r="B478" s="3">
        <v>33786</v>
      </c>
      <c r="C478" s="14" t="s">
        <v>972</v>
      </c>
      <c r="D478" s="16" t="s">
        <v>14</v>
      </c>
      <c r="E478" s="16" t="s">
        <v>21</v>
      </c>
      <c r="F478" s="6" t="s">
        <v>36</v>
      </c>
      <c r="I478" s="40">
        <f t="shared" si="1497"/>
        <v>-48</v>
      </c>
      <c r="J478" s="40" t="str">
        <f t="shared" si="1496"/>
        <v>U</v>
      </c>
      <c r="L478" s="1">
        <v>12</v>
      </c>
      <c r="M478" s="1">
        <v>3</v>
      </c>
      <c r="N478" s="1">
        <v>1992</v>
      </c>
      <c r="O478" s="1">
        <v>0</v>
      </c>
      <c r="P478" t="s">
        <v>979</v>
      </c>
    </row>
    <row r="479" spans="1:16" ht="19" hidden="1">
      <c r="A479" s="3">
        <v>33834</v>
      </c>
      <c r="B479" s="3">
        <v>33786</v>
      </c>
      <c r="C479" s="14" t="s">
        <v>974</v>
      </c>
      <c r="D479" s="16" t="s">
        <v>18</v>
      </c>
      <c r="E479" s="16" t="s">
        <v>21</v>
      </c>
      <c r="F479" s="6" t="s">
        <v>36</v>
      </c>
      <c r="I479" s="40">
        <f t="shared" si="1497"/>
        <v>-48</v>
      </c>
      <c r="J479" s="40" t="str">
        <f t="shared" si="1496"/>
        <v>U</v>
      </c>
      <c r="L479" s="1">
        <v>13</v>
      </c>
      <c r="M479" s="1">
        <v>3</v>
      </c>
      <c r="N479" s="1">
        <v>1992</v>
      </c>
      <c r="O479" s="1">
        <v>0</v>
      </c>
      <c r="P479" t="s">
        <v>979</v>
      </c>
    </row>
    <row r="480" spans="1:16" ht="18" hidden="1">
      <c r="A480" s="3">
        <v>33834</v>
      </c>
      <c r="B480" s="3">
        <v>33817</v>
      </c>
      <c r="C480" s="60" t="s">
        <v>973</v>
      </c>
      <c r="D480" s="16" t="s">
        <v>14</v>
      </c>
      <c r="E480" s="16" t="s">
        <v>21</v>
      </c>
      <c r="F480" s="6" t="s">
        <v>36</v>
      </c>
      <c r="I480" s="40">
        <f t="shared" si="1497"/>
        <v>-17</v>
      </c>
      <c r="J480" s="40" t="str">
        <f t="shared" si="1496"/>
        <v>U</v>
      </c>
      <c r="L480" s="1">
        <v>2</v>
      </c>
      <c r="M480" s="1">
        <v>3</v>
      </c>
      <c r="N480" s="1">
        <v>1992</v>
      </c>
      <c r="O480" s="1">
        <v>0</v>
      </c>
      <c r="P480" t="s">
        <v>979</v>
      </c>
    </row>
    <row r="481" spans="1:16" ht="19" hidden="1">
      <c r="A481" s="3">
        <v>33834</v>
      </c>
      <c r="B481" s="3">
        <v>33834</v>
      </c>
      <c r="C481" s="14" t="s">
        <v>975</v>
      </c>
      <c r="D481" s="16" t="s">
        <v>14</v>
      </c>
      <c r="E481" s="16" t="s">
        <v>21</v>
      </c>
      <c r="F481" s="6" t="s">
        <v>36</v>
      </c>
      <c r="I481" s="40">
        <f t="shared" si="1497"/>
        <v>0</v>
      </c>
      <c r="J481" s="40" t="str">
        <f t="shared" si="1496"/>
        <v>U</v>
      </c>
      <c r="L481" s="1">
        <v>1</v>
      </c>
      <c r="M481" s="1">
        <v>4</v>
      </c>
      <c r="N481" s="1">
        <v>1992</v>
      </c>
      <c r="O481" s="1">
        <v>0</v>
      </c>
      <c r="P481" t="s">
        <v>979</v>
      </c>
    </row>
    <row r="482" spans="1:16" ht="19" hidden="1">
      <c r="A482" s="3">
        <v>33834</v>
      </c>
      <c r="B482" s="3">
        <v>33834</v>
      </c>
      <c r="C482" s="14" t="s">
        <v>971</v>
      </c>
      <c r="D482" s="16" t="s">
        <v>14</v>
      </c>
      <c r="E482" s="16" t="s">
        <v>21</v>
      </c>
      <c r="F482" s="6" t="s">
        <v>36</v>
      </c>
      <c r="I482" s="40">
        <f t="shared" si="1497"/>
        <v>0</v>
      </c>
      <c r="J482" s="40" t="str">
        <f t="shared" si="1496"/>
        <v>U</v>
      </c>
      <c r="L482" s="1">
        <v>5</v>
      </c>
      <c r="M482" s="1">
        <v>4</v>
      </c>
      <c r="N482" s="1">
        <v>1992</v>
      </c>
      <c r="O482" s="1">
        <v>0</v>
      </c>
      <c r="P482" t="s">
        <v>979</v>
      </c>
    </row>
    <row r="483" spans="1:16" ht="19" hidden="1">
      <c r="A483" s="3">
        <v>33834</v>
      </c>
      <c r="B483" s="3">
        <v>33834</v>
      </c>
      <c r="C483" s="14" t="s">
        <v>755</v>
      </c>
      <c r="D483" s="16" t="s">
        <v>14</v>
      </c>
      <c r="E483" s="16" t="s">
        <v>21</v>
      </c>
      <c r="F483" s="6" t="s">
        <v>36</v>
      </c>
      <c r="I483" s="40">
        <f t="shared" si="1497"/>
        <v>0</v>
      </c>
      <c r="J483" s="40" t="str">
        <f t="shared" si="1496"/>
        <v>U</v>
      </c>
      <c r="L483" s="1">
        <v>100</v>
      </c>
      <c r="M483" s="1">
        <v>4</v>
      </c>
      <c r="N483" s="1">
        <v>1992</v>
      </c>
      <c r="O483" s="1">
        <v>0</v>
      </c>
      <c r="P483" t="s">
        <v>979</v>
      </c>
    </row>
    <row r="484" spans="1:16" ht="19">
      <c r="A484" s="3">
        <v>33834</v>
      </c>
      <c r="B484" s="3">
        <v>33835</v>
      </c>
      <c r="C484" s="14" t="s">
        <v>964</v>
      </c>
      <c r="D484" s="1" t="s">
        <v>12</v>
      </c>
      <c r="E484" s="1" t="s">
        <v>21</v>
      </c>
      <c r="F484" s="6" t="s">
        <v>28</v>
      </c>
      <c r="I484" s="40">
        <f t="shared" si="1497"/>
        <v>1</v>
      </c>
      <c r="J484" s="40" t="str">
        <f t="shared" si="1496"/>
        <v>U</v>
      </c>
      <c r="L484" s="1">
        <v>-1</v>
      </c>
      <c r="M484" s="1">
        <v>4</v>
      </c>
      <c r="N484" s="1">
        <v>1992</v>
      </c>
      <c r="O484" s="1">
        <v>0</v>
      </c>
      <c r="P484" t="s">
        <v>979</v>
      </c>
    </row>
    <row r="485" spans="1:16" ht="18">
      <c r="A485" s="3">
        <v>33834</v>
      </c>
      <c r="B485" s="3">
        <v>33835</v>
      </c>
      <c r="C485" s="60" t="s">
        <v>966</v>
      </c>
      <c r="D485" s="1" t="s">
        <v>12</v>
      </c>
      <c r="E485" s="1" t="s">
        <v>21</v>
      </c>
      <c r="F485" s="6" t="s">
        <v>28</v>
      </c>
      <c r="I485" s="40">
        <f t="shared" si="1497"/>
        <v>1</v>
      </c>
      <c r="J485" s="40" t="str">
        <f t="shared" si="1496"/>
        <v>U</v>
      </c>
      <c r="L485" s="1">
        <v>7</v>
      </c>
      <c r="M485" s="1">
        <v>4</v>
      </c>
      <c r="N485" s="1">
        <v>1992</v>
      </c>
      <c r="O485" s="1">
        <v>0</v>
      </c>
      <c r="P485" t="s">
        <v>979</v>
      </c>
    </row>
    <row r="486" spans="1:16" ht="19">
      <c r="A486" s="3">
        <v>33834</v>
      </c>
      <c r="B486" s="3">
        <v>33835</v>
      </c>
      <c r="C486" s="14" t="s">
        <v>963</v>
      </c>
      <c r="D486" s="1" t="s">
        <v>12</v>
      </c>
      <c r="E486" s="1" t="s">
        <v>21</v>
      </c>
      <c r="F486" s="6" t="s">
        <v>28</v>
      </c>
      <c r="I486" s="40">
        <f t="shared" si="1497"/>
        <v>1</v>
      </c>
      <c r="J486" s="40" t="str">
        <f t="shared" si="1496"/>
        <v>U</v>
      </c>
      <c r="L486" s="1">
        <v>115</v>
      </c>
      <c r="M486" s="1">
        <v>4</v>
      </c>
      <c r="N486" s="1">
        <v>1992</v>
      </c>
      <c r="O486" s="1">
        <v>0</v>
      </c>
      <c r="P486" t="s">
        <v>979</v>
      </c>
    </row>
    <row r="487" spans="1:16" ht="19" hidden="1">
      <c r="A487" s="3">
        <v>33834</v>
      </c>
      <c r="B487" s="3">
        <v>34060</v>
      </c>
      <c r="C487" s="14" t="s">
        <v>970</v>
      </c>
      <c r="D487" s="16" t="s">
        <v>14</v>
      </c>
      <c r="E487" s="16" t="s">
        <v>21</v>
      </c>
      <c r="F487" s="6" t="s">
        <v>36</v>
      </c>
      <c r="I487" s="40">
        <f t="shared" si="1497"/>
        <v>226</v>
      </c>
      <c r="J487" s="40" t="str">
        <f t="shared" si="1496"/>
        <v>A</v>
      </c>
      <c r="L487" s="1">
        <v>120</v>
      </c>
      <c r="M487" s="1">
        <v>3</v>
      </c>
      <c r="N487" s="1">
        <v>1992</v>
      </c>
      <c r="O487" s="1">
        <v>0</v>
      </c>
      <c r="P487" t="s">
        <v>979</v>
      </c>
    </row>
    <row r="488" spans="1:16" ht="19" hidden="1">
      <c r="A488" s="3">
        <v>33834</v>
      </c>
      <c r="B488" s="3">
        <v>34151</v>
      </c>
      <c r="C488" s="14" t="s">
        <v>969</v>
      </c>
      <c r="D488" s="16" t="s">
        <v>10</v>
      </c>
      <c r="E488" s="16" t="s">
        <v>23</v>
      </c>
      <c r="F488" s="16" t="s">
        <v>32</v>
      </c>
      <c r="I488" s="40">
        <f t="shared" si="1497"/>
        <v>317</v>
      </c>
      <c r="J488" s="40" t="str">
        <f t="shared" si="1496"/>
        <v>A</v>
      </c>
      <c r="L488" s="1">
        <v>300</v>
      </c>
      <c r="M488" s="1">
        <v>3</v>
      </c>
      <c r="N488" s="1">
        <v>1992</v>
      </c>
      <c r="O488" s="1">
        <v>0</v>
      </c>
      <c r="P488" t="s">
        <v>979</v>
      </c>
    </row>
    <row r="489" spans="1:16" ht="19" hidden="1">
      <c r="A489" s="3">
        <v>33834</v>
      </c>
      <c r="B489" s="3">
        <v>34151</v>
      </c>
      <c r="C489" s="14" t="s">
        <v>965</v>
      </c>
      <c r="D489" s="1" t="s">
        <v>10</v>
      </c>
      <c r="E489" s="1" t="s">
        <v>21</v>
      </c>
      <c r="F489" s="6" t="s">
        <v>28</v>
      </c>
      <c r="I489" s="40">
        <f t="shared" si="1497"/>
        <v>317</v>
      </c>
      <c r="J489" s="40" t="str">
        <f t="shared" si="1496"/>
        <v>A</v>
      </c>
      <c r="L489" s="1">
        <v>50</v>
      </c>
      <c r="M489" s="1">
        <v>3</v>
      </c>
      <c r="N489" s="1">
        <v>1992</v>
      </c>
      <c r="O489" s="1">
        <v>0</v>
      </c>
      <c r="P489" t="s">
        <v>979</v>
      </c>
    </row>
    <row r="490" spans="1:16" ht="21" hidden="1">
      <c r="A490" s="3">
        <v>33834</v>
      </c>
      <c r="B490" s="3">
        <v>34151</v>
      </c>
      <c r="C490" s="77" t="s">
        <v>961</v>
      </c>
      <c r="D490" s="16" t="s">
        <v>14</v>
      </c>
      <c r="E490" s="16" t="s">
        <v>21</v>
      </c>
      <c r="F490" s="6" t="s">
        <v>36</v>
      </c>
      <c r="I490" s="40">
        <f t="shared" si="1497"/>
        <v>317</v>
      </c>
      <c r="J490" s="40" t="str">
        <f t="shared" si="1496"/>
        <v>A</v>
      </c>
      <c r="L490" s="1">
        <v>-24</v>
      </c>
      <c r="M490" s="1">
        <v>3</v>
      </c>
      <c r="N490" s="1">
        <v>1992</v>
      </c>
      <c r="O490" s="1">
        <v>0</v>
      </c>
      <c r="P490" t="s">
        <v>979</v>
      </c>
    </row>
    <row r="491" spans="1:16" ht="18">
      <c r="A491" s="3">
        <v>33786</v>
      </c>
      <c r="B491" s="3">
        <v>33786</v>
      </c>
      <c r="C491" s="60" t="s">
        <v>996</v>
      </c>
      <c r="D491" s="16" t="s">
        <v>12</v>
      </c>
      <c r="E491" s="16" t="s">
        <v>21</v>
      </c>
      <c r="F491" s="6" t="s">
        <v>28</v>
      </c>
      <c r="I491" s="40">
        <f t="shared" si="1497"/>
        <v>0</v>
      </c>
      <c r="J491" s="40" t="str">
        <f t="shared" si="1496"/>
        <v>U</v>
      </c>
      <c r="L491">
        <v>-123</v>
      </c>
      <c r="M491">
        <v>3</v>
      </c>
      <c r="N491">
        <v>1992</v>
      </c>
      <c r="O491">
        <v>0</v>
      </c>
      <c r="P491" t="s">
        <v>999</v>
      </c>
    </row>
    <row r="492" spans="1:16" ht="19" hidden="1">
      <c r="A492" s="15">
        <v>33786</v>
      </c>
      <c r="B492" s="3">
        <v>33786</v>
      </c>
      <c r="C492" s="14" t="s">
        <v>988</v>
      </c>
      <c r="D492" s="16" t="s">
        <v>14</v>
      </c>
      <c r="E492" s="16" t="s">
        <v>21</v>
      </c>
      <c r="F492" s="6" t="s">
        <v>28</v>
      </c>
      <c r="I492" s="40">
        <f t="shared" si="1497"/>
        <v>0</v>
      </c>
      <c r="J492" s="40" t="str">
        <f t="shared" si="1496"/>
        <v>U</v>
      </c>
      <c r="L492">
        <v>-5</v>
      </c>
      <c r="M492" s="1">
        <v>3</v>
      </c>
      <c r="N492">
        <v>1992</v>
      </c>
      <c r="O492">
        <v>0</v>
      </c>
      <c r="P492" t="s">
        <v>999</v>
      </c>
    </row>
    <row r="493" spans="1:16" ht="18" hidden="1">
      <c r="A493" s="3">
        <v>33785</v>
      </c>
      <c r="B493" s="3">
        <v>33786</v>
      </c>
      <c r="C493" s="60" t="s">
        <v>997</v>
      </c>
      <c r="D493" s="16" t="s">
        <v>14</v>
      </c>
      <c r="E493" s="16" t="s">
        <v>21</v>
      </c>
      <c r="F493" s="6" t="s">
        <v>28</v>
      </c>
      <c r="I493" s="40">
        <f t="shared" si="1497"/>
        <v>1</v>
      </c>
      <c r="J493" s="40" t="str">
        <f t="shared" si="1496"/>
        <v>U</v>
      </c>
      <c r="L493">
        <v>-13</v>
      </c>
      <c r="M493">
        <v>3</v>
      </c>
      <c r="N493">
        <v>1992</v>
      </c>
      <c r="O493">
        <v>0</v>
      </c>
      <c r="P493" t="s">
        <v>999</v>
      </c>
    </row>
    <row r="494" spans="1:16" ht="18" hidden="1">
      <c r="A494" s="3">
        <v>33785</v>
      </c>
      <c r="B494" s="3">
        <v>33786</v>
      </c>
      <c r="C494" s="60" t="s">
        <v>998</v>
      </c>
      <c r="D494" s="16" t="s">
        <v>14</v>
      </c>
      <c r="E494" s="16" t="s">
        <v>21</v>
      </c>
      <c r="F494" s="6" t="s">
        <v>28</v>
      </c>
      <c r="I494" s="40">
        <f t="shared" si="1497"/>
        <v>1</v>
      </c>
      <c r="J494" s="40" t="str">
        <f t="shared" si="1496"/>
        <v>U</v>
      </c>
      <c r="L494">
        <v>114</v>
      </c>
      <c r="M494">
        <v>3</v>
      </c>
      <c r="N494">
        <v>1992</v>
      </c>
      <c r="O494">
        <v>0</v>
      </c>
      <c r="P494" t="s">
        <v>999</v>
      </c>
    </row>
    <row r="495" spans="1:16" ht="19" hidden="1">
      <c r="A495" s="3">
        <v>33785</v>
      </c>
      <c r="B495" s="3">
        <v>33786</v>
      </c>
      <c r="C495" s="14" t="s">
        <v>986</v>
      </c>
      <c r="D495" s="16" t="s">
        <v>18</v>
      </c>
      <c r="E495" s="16" t="s">
        <v>21</v>
      </c>
      <c r="F495" s="6" t="s">
        <v>28</v>
      </c>
      <c r="I495" s="40">
        <f t="shared" si="1497"/>
        <v>1</v>
      </c>
      <c r="J495" s="40" t="str">
        <f t="shared" si="1496"/>
        <v>U</v>
      </c>
      <c r="L495">
        <v>230</v>
      </c>
      <c r="M495" s="1">
        <v>3</v>
      </c>
      <c r="N495">
        <v>1992</v>
      </c>
      <c r="O495">
        <v>0</v>
      </c>
      <c r="P495" t="s">
        <v>999</v>
      </c>
    </row>
    <row r="496" spans="1:16" ht="19" hidden="1">
      <c r="A496" s="3">
        <v>33780</v>
      </c>
      <c r="B496" s="3">
        <v>33781</v>
      </c>
      <c r="C496" s="14" t="s">
        <v>990</v>
      </c>
      <c r="D496" s="16" t="s">
        <v>14</v>
      </c>
      <c r="E496" s="16" t="s">
        <v>21</v>
      </c>
      <c r="F496" s="6" t="s">
        <v>28</v>
      </c>
      <c r="I496" s="40">
        <f t="shared" si="1497"/>
        <v>1</v>
      </c>
      <c r="J496" s="40" t="str">
        <f t="shared" si="1496"/>
        <v>U</v>
      </c>
      <c r="L496">
        <v>12</v>
      </c>
      <c r="M496">
        <v>3</v>
      </c>
      <c r="N496">
        <v>1992</v>
      </c>
      <c r="O496">
        <v>0</v>
      </c>
      <c r="P496" t="s">
        <v>999</v>
      </c>
    </row>
    <row r="497" spans="1:16" ht="19" hidden="1">
      <c r="A497" s="3">
        <v>33750</v>
      </c>
      <c r="B497" s="3">
        <v>33786</v>
      </c>
      <c r="C497" s="14" t="s">
        <v>995</v>
      </c>
      <c r="D497" s="16" t="s">
        <v>16</v>
      </c>
      <c r="E497" s="16" t="s">
        <v>21</v>
      </c>
      <c r="F497" s="6" t="s">
        <v>26</v>
      </c>
      <c r="I497" s="40">
        <f t="shared" si="1497"/>
        <v>36</v>
      </c>
      <c r="J497" s="40" t="str">
        <f t="shared" si="1496"/>
        <v>U</v>
      </c>
      <c r="L497">
        <v>-25</v>
      </c>
      <c r="M497">
        <v>3</v>
      </c>
      <c r="N497">
        <v>1992</v>
      </c>
      <c r="O497">
        <v>0</v>
      </c>
      <c r="P497" t="s">
        <v>999</v>
      </c>
    </row>
    <row r="498" spans="1:16" ht="19" hidden="1">
      <c r="A498" s="3">
        <v>33750</v>
      </c>
      <c r="B498" s="3">
        <v>33786</v>
      </c>
      <c r="C498" s="14" t="s">
        <v>994</v>
      </c>
      <c r="D498" s="16" t="s">
        <v>16</v>
      </c>
      <c r="E498" s="16" t="s">
        <v>21</v>
      </c>
      <c r="F498" s="6" t="s">
        <v>26</v>
      </c>
      <c r="I498" s="40">
        <f t="shared" si="1497"/>
        <v>36</v>
      </c>
      <c r="J498" s="40" t="str">
        <f t="shared" si="1496"/>
        <v>U</v>
      </c>
      <c r="L498">
        <v>-14</v>
      </c>
      <c r="M498">
        <v>3</v>
      </c>
      <c r="N498">
        <v>1992</v>
      </c>
      <c r="O498">
        <v>0</v>
      </c>
      <c r="P498" t="s">
        <v>999</v>
      </c>
    </row>
    <row r="499" spans="1:16" ht="19" hidden="1">
      <c r="A499" s="3">
        <v>33750</v>
      </c>
      <c r="B499" s="3">
        <v>33835</v>
      </c>
      <c r="C499" s="14" t="s">
        <v>989</v>
      </c>
      <c r="D499" s="16" t="s">
        <v>14</v>
      </c>
      <c r="E499" s="16" t="s">
        <v>21</v>
      </c>
      <c r="F499" s="6" t="s">
        <v>28</v>
      </c>
      <c r="I499" s="40">
        <f t="shared" si="1497"/>
        <v>85</v>
      </c>
      <c r="J499" s="40" t="str">
        <f t="shared" si="1496"/>
        <v>U</v>
      </c>
      <c r="L499">
        <v>30</v>
      </c>
      <c r="M499" s="1">
        <v>4</v>
      </c>
      <c r="N499">
        <v>1992</v>
      </c>
      <c r="O499">
        <v>0</v>
      </c>
      <c r="P499" t="s">
        <v>999</v>
      </c>
    </row>
    <row r="500" spans="1:16" ht="19" hidden="1">
      <c r="A500" s="3">
        <v>33706</v>
      </c>
      <c r="B500" s="3">
        <v>33604</v>
      </c>
      <c r="C500" s="14" t="s">
        <v>991</v>
      </c>
      <c r="D500" s="16" t="s">
        <v>14</v>
      </c>
      <c r="E500" s="16" t="s">
        <v>21</v>
      </c>
      <c r="F500" s="6" t="s">
        <v>28</v>
      </c>
      <c r="I500" s="40">
        <f t="shared" si="1497"/>
        <v>-102</v>
      </c>
      <c r="J500" s="40" t="str">
        <f t="shared" si="1496"/>
        <v>U</v>
      </c>
      <c r="L500">
        <v>9</v>
      </c>
      <c r="M500">
        <v>1</v>
      </c>
      <c r="N500">
        <v>1992</v>
      </c>
      <c r="O500">
        <v>0</v>
      </c>
      <c r="P500" t="s">
        <v>999</v>
      </c>
    </row>
    <row r="501" spans="1:16" ht="19" hidden="1">
      <c r="A501" s="3">
        <v>33706</v>
      </c>
      <c r="B501" s="3">
        <v>33786</v>
      </c>
      <c r="C501" s="14" t="s">
        <v>993</v>
      </c>
      <c r="D501" s="16" t="s">
        <v>14</v>
      </c>
      <c r="E501" s="16" t="s">
        <v>21</v>
      </c>
      <c r="F501" s="6" t="s">
        <v>28</v>
      </c>
      <c r="I501" s="40">
        <f t="shared" si="1497"/>
        <v>80</v>
      </c>
      <c r="J501" s="40" t="str">
        <f t="shared" si="1496"/>
        <v>U</v>
      </c>
      <c r="L501">
        <v>-41</v>
      </c>
      <c r="M501">
        <v>3</v>
      </c>
      <c r="N501">
        <v>1992</v>
      </c>
      <c r="O501">
        <v>0</v>
      </c>
      <c r="P501" t="s">
        <v>999</v>
      </c>
    </row>
    <row r="502" spans="1:16" ht="19" hidden="1">
      <c r="A502" s="3">
        <v>33706</v>
      </c>
      <c r="B502" s="3">
        <v>33786</v>
      </c>
      <c r="C502" s="14" t="s">
        <v>992</v>
      </c>
      <c r="D502" s="16" t="s">
        <v>14</v>
      </c>
      <c r="E502" s="16" t="s">
        <v>21</v>
      </c>
      <c r="F502" s="6" t="s">
        <v>28</v>
      </c>
      <c r="I502" s="40">
        <f t="shared" si="1497"/>
        <v>80</v>
      </c>
      <c r="J502" s="40" t="str">
        <f t="shared" si="1496"/>
        <v>U</v>
      </c>
      <c r="L502">
        <v>-4</v>
      </c>
      <c r="M502">
        <v>3</v>
      </c>
      <c r="N502">
        <v>1992</v>
      </c>
      <c r="O502">
        <v>0</v>
      </c>
      <c r="P502" t="s">
        <v>999</v>
      </c>
    </row>
    <row r="503" spans="1:16" ht="19" hidden="1">
      <c r="A503" s="3">
        <v>33695</v>
      </c>
      <c r="B503" s="3">
        <v>33695</v>
      </c>
      <c r="C503" s="14" t="s">
        <v>987</v>
      </c>
      <c r="D503" s="16" t="s">
        <v>10</v>
      </c>
      <c r="E503" s="16" t="s">
        <v>21</v>
      </c>
      <c r="F503" s="6" t="s">
        <v>28</v>
      </c>
      <c r="I503" s="40">
        <f t="shared" si="1497"/>
        <v>0</v>
      </c>
      <c r="J503" s="40" t="str">
        <f t="shared" si="1496"/>
        <v>U</v>
      </c>
      <c r="L503">
        <v>-10</v>
      </c>
      <c r="M503" s="1">
        <v>2</v>
      </c>
      <c r="N503">
        <v>1992</v>
      </c>
      <c r="O503">
        <v>0</v>
      </c>
      <c r="P503" t="s">
        <v>999</v>
      </c>
    </row>
    <row r="504" spans="1:16" ht="19">
      <c r="A504" s="3">
        <v>33660</v>
      </c>
      <c r="B504" s="3">
        <v>33661</v>
      </c>
      <c r="C504" s="14" t="s">
        <v>157</v>
      </c>
      <c r="D504" s="16" t="s">
        <v>12</v>
      </c>
      <c r="E504" s="16" t="s">
        <v>21</v>
      </c>
      <c r="F504" s="6" t="s">
        <v>28</v>
      </c>
      <c r="I504" s="40">
        <f t="shared" si="1497"/>
        <v>1</v>
      </c>
      <c r="J504" s="40" t="str">
        <f t="shared" si="1496"/>
        <v>U</v>
      </c>
      <c r="L504" s="16">
        <v>-215</v>
      </c>
      <c r="M504" s="1">
        <v>2</v>
      </c>
      <c r="N504">
        <v>1992</v>
      </c>
      <c r="O504">
        <v>0</v>
      </c>
      <c r="P504" t="s">
        <v>980</v>
      </c>
    </row>
    <row r="505" spans="1:16" ht="19">
      <c r="A505" s="3">
        <v>33660</v>
      </c>
      <c r="B505" s="3">
        <v>33661</v>
      </c>
      <c r="C505" s="14" t="s">
        <v>985</v>
      </c>
      <c r="D505" s="16" t="s">
        <v>12</v>
      </c>
      <c r="E505" s="16" t="s">
        <v>21</v>
      </c>
      <c r="F505" s="6" t="s">
        <v>28</v>
      </c>
      <c r="I505" s="40">
        <f t="shared" si="1497"/>
        <v>1</v>
      </c>
      <c r="J505" s="40" t="str">
        <f t="shared" si="1496"/>
        <v>U</v>
      </c>
      <c r="L505">
        <v>-10</v>
      </c>
      <c r="M505" s="1">
        <v>3</v>
      </c>
      <c r="N505">
        <v>1992</v>
      </c>
      <c r="O505">
        <v>0</v>
      </c>
      <c r="P505" t="s">
        <v>980</v>
      </c>
    </row>
    <row r="506" spans="1:16" ht="19">
      <c r="A506" s="3">
        <v>33660</v>
      </c>
      <c r="B506" s="3">
        <v>33661</v>
      </c>
      <c r="C506" s="14" t="s">
        <v>981</v>
      </c>
      <c r="D506" s="16" t="s">
        <v>12</v>
      </c>
      <c r="E506" s="16" t="s">
        <v>21</v>
      </c>
      <c r="F506" s="6" t="s">
        <v>28</v>
      </c>
      <c r="I506" s="40">
        <f t="shared" si="1497"/>
        <v>1</v>
      </c>
      <c r="J506" s="40" t="str">
        <f t="shared" si="1496"/>
        <v>U</v>
      </c>
      <c r="L506" s="16">
        <v>-5</v>
      </c>
      <c r="M506" s="1">
        <v>2</v>
      </c>
      <c r="N506">
        <v>1992</v>
      </c>
      <c r="O506">
        <v>0</v>
      </c>
      <c r="P506" t="s">
        <v>980</v>
      </c>
    </row>
    <row r="507" spans="1:16" ht="19" hidden="1">
      <c r="A507" s="3">
        <v>33660</v>
      </c>
      <c r="B507" s="3">
        <v>33661</v>
      </c>
      <c r="C507" s="14" t="s">
        <v>983</v>
      </c>
      <c r="D507" s="16" t="s">
        <v>14</v>
      </c>
      <c r="E507" s="16" t="s">
        <v>21</v>
      </c>
      <c r="F507" s="6" t="s">
        <v>36</v>
      </c>
      <c r="I507" s="40">
        <f t="shared" si="1497"/>
        <v>1</v>
      </c>
      <c r="J507" s="40" t="str">
        <f t="shared" si="1496"/>
        <v>U</v>
      </c>
      <c r="L507">
        <f>--210</f>
        <v>210</v>
      </c>
      <c r="M507" s="1">
        <v>3</v>
      </c>
      <c r="N507">
        <v>1992</v>
      </c>
      <c r="O507">
        <v>0</v>
      </c>
      <c r="P507" t="s">
        <v>980</v>
      </c>
    </row>
    <row r="508" spans="1:16" ht="19" hidden="1">
      <c r="A508" s="3">
        <v>33660</v>
      </c>
      <c r="B508" s="3">
        <v>33786</v>
      </c>
      <c r="C508" s="14" t="s">
        <v>984</v>
      </c>
      <c r="D508" s="16" t="s">
        <v>12</v>
      </c>
      <c r="E508" s="16" t="s">
        <v>21</v>
      </c>
      <c r="F508" s="6" t="s">
        <v>28</v>
      </c>
      <c r="I508" s="40">
        <f t="shared" si="1497"/>
        <v>126</v>
      </c>
      <c r="J508" s="40" t="str">
        <f t="shared" si="1496"/>
        <v>A</v>
      </c>
      <c r="L508">
        <v>-30</v>
      </c>
      <c r="M508" s="1">
        <v>3</v>
      </c>
      <c r="N508">
        <v>1992</v>
      </c>
      <c r="O508">
        <v>0</v>
      </c>
      <c r="P508" t="s">
        <v>980</v>
      </c>
    </row>
    <row r="509" spans="1:16" ht="19" hidden="1">
      <c r="A509" s="3">
        <v>33660</v>
      </c>
      <c r="B509" s="3">
        <v>33786</v>
      </c>
      <c r="C509" s="14" t="s">
        <v>982</v>
      </c>
      <c r="D509" s="16" t="s">
        <v>12</v>
      </c>
      <c r="E509" s="16" t="s">
        <v>21</v>
      </c>
      <c r="F509" s="6" t="s">
        <v>28</v>
      </c>
      <c r="I509" s="40">
        <f t="shared" si="1497"/>
        <v>126</v>
      </c>
      <c r="J509" s="40" t="str">
        <f t="shared" si="1496"/>
        <v>A</v>
      </c>
      <c r="L509">
        <v>-10</v>
      </c>
      <c r="M509" s="1">
        <v>3</v>
      </c>
      <c r="N509">
        <v>1992</v>
      </c>
      <c r="O509">
        <v>0</v>
      </c>
      <c r="P509" t="s">
        <v>980</v>
      </c>
    </row>
    <row r="510" spans="1:16" ht="19" hidden="1">
      <c r="A510" s="15">
        <v>33470</v>
      </c>
      <c r="B510" s="3">
        <v>33543</v>
      </c>
      <c r="C510" s="5" t="s">
        <v>936</v>
      </c>
      <c r="D510" s="1" t="s">
        <v>10</v>
      </c>
      <c r="E510" s="1" t="s">
        <v>21</v>
      </c>
      <c r="F510" s="6" t="s">
        <v>28</v>
      </c>
      <c r="I510" s="40">
        <f t="shared" si="1497"/>
        <v>73</v>
      </c>
      <c r="J510" s="40" t="str">
        <f t="shared" si="1496"/>
        <v>U</v>
      </c>
      <c r="L510" s="9">
        <v>-10</v>
      </c>
      <c r="M510" s="1">
        <v>1</v>
      </c>
      <c r="N510" s="1">
        <v>1992</v>
      </c>
      <c r="O510" s="1">
        <v>0</v>
      </c>
      <c r="P510" t="s">
        <v>952</v>
      </c>
    </row>
    <row r="511" spans="1:16" ht="19" hidden="1">
      <c r="A511" s="15">
        <v>33470</v>
      </c>
      <c r="B511" s="3">
        <v>33573</v>
      </c>
      <c r="C511" s="5" t="s">
        <v>953</v>
      </c>
      <c r="D511" s="1" t="s">
        <v>12</v>
      </c>
      <c r="E511" s="1" t="s">
        <v>21</v>
      </c>
      <c r="F511" s="6" t="s">
        <v>36</v>
      </c>
      <c r="I511" s="40">
        <f t="shared" si="1497"/>
        <v>103</v>
      </c>
      <c r="J511" s="40" t="str">
        <f t="shared" si="1496"/>
        <v>A</v>
      </c>
      <c r="L511" s="9">
        <v>145</v>
      </c>
      <c r="M511" s="1">
        <v>1</v>
      </c>
      <c r="N511" s="1">
        <v>1992</v>
      </c>
      <c r="O511" s="1">
        <v>0</v>
      </c>
      <c r="P511" t="s">
        <v>952</v>
      </c>
    </row>
    <row r="512" spans="1:16" ht="20" hidden="1">
      <c r="A512" s="15">
        <v>33470</v>
      </c>
      <c r="B512" s="3">
        <v>33604</v>
      </c>
      <c r="C512" s="13" t="s">
        <v>957</v>
      </c>
      <c r="D512" s="1" t="s">
        <v>14</v>
      </c>
      <c r="E512" s="1" t="s">
        <v>21</v>
      </c>
      <c r="F512" s="6" t="s">
        <v>36</v>
      </c>
      <c r="I512" s="40">
        <f t="shared" si="1497"/>
        <v>134</v>
      </c>
      <c r="J512" s="40" t="str">
        <f t="shared" si="1496"/>
        <v>A</v>
      </c>
      <c r="L512" s="1">
        <v>-9</v>
      </c>
      <c r="M512" s="1">
        <v>1</v>
      </c>
      <c r="N512" s="1">
        <v>1992</v>
      </c>
      <c r="O512" s="1">
        <v>0</v>
      </c>
      <c r="P512" t="s">
        <v>952</v>
      </c>
    </row>
    <row r="513" spans="1:16" ht="20" hidden="1">
      <c r="A513" s="15">
        <v>33470</v>
      </c>
      <c r="B513" s="3">
        <v>33695</v>
      </c>
      <c r="C513" s="13" t="s">
        <v>955</v>
      </c>
      <c r="D513" s="1" t="s">
        <v>14</v>
      </c>
      <c r="E513" s="1" t="s">
        <v>21</v>
      </c>
      <c r="F513" s="6" t="s">
        <v>36</v>
      </c>
      <c r="I513" s="40">
        <f t="shared" si="1497"/>
        <v>225</v>
      </c>
      <c r="J513" s="40" t="str">
        <f t="shared" si="1496"/>
        <v>A</v>
      </c>
      <c r="L513" s="1">
        <v>35</v>
      </c>
      <c r="M513" s="1">
        <v>2</v>
      </c>
      <c r="N513" s="1">
        <v>1992</v>
      </c>
      <c r="O513" s="1">
        <v>0</v>
      </c>
      <c r="P513" t="s">
        <v>952</v>
      </c>
    </row>
    <row r="514" spans="1:16" ht="21" hidden="1">
      <c r="A514" s="15">
        <v>33470</v>
      </c>
      <c r="B514" s="3">
        <v>33786</v>
      </c>
      <c r="C514" s="77" t="s">
        <v>961</v>
      </c>
      <c r="D514" s="1" t="s">
        <v>14</v>
      </c>
      <c r="E514" s="1" t="s">
        <v>21</v>
      </c>
      <c r="F514" s="6" t="s">
        <v>36</v>
      </c>
      <c r="I514" s="40">
        <f t="shared" si="1497"/>
        <v>316</v>
      </c>
      <c r="J514" s="40" t="str">
        <f t="shared" ref="J514:J577" si="1498">IF(I514&lt;90,"U","A")</f>
        <v>A</v>
      </c>
      <c r="L514" s="1">
        <v>14</v>
      </c>
      <c r="M514" s="1">
        <v>3</v>
      </c>
      <c r="N514" s="1">
        <v>1992</v>
      </c>
      <c r="O514" s="1">
        <v>0</v>
      </c>
      <c r="P514" t="s">
        <v>952</v>
      </c>
    </row>
    <row r="515" spans="1:16" ht="18" hidden="1">
      <c r="A515" s="3">
        <v>33309</v>
      </c>
      <c r="B515" s="3">
        <v>33604</v>
      </c>
      <c r="C515" s="60" t="s">
        <v>1064</v>
      </c>
      <c r="D515" s="12" t="s">
        <v>14</v>
      </c>
      <c r="E515" s="12" t="s">
        <v>21</v>
      </c>
      <c r="F515" s="6" t="s">
        <v>36</v>
      </c>
      <c r="I515" s="40">
        <f t="shared" si="1497"/>
        <v>295</v>
      </c>
      <c r="J515" s="40" t="str">
        <f t="shared" si="1498"/>
        <v>A</v>
      </c>
      <c r="L515">
        <v>-70</v>
      </c>
      <c r="M515">
        <v>1</v>
      </c>
      <c r="N515">
        <v>1992</v>
      </c>
      <c r="O515">
        <v>0</v>
      </c>
      <c r="P515" t="s">
        <v>1061</v>
      </c>
    </row>
    <row r="516" spans="1:16" ht="20" hidden="1">
      <c r="A516" s="15">
        <v>33470</v>
      </c>
      <c r="B516" s="3">
        <v>33470</v>
      </c>
      <c r="C516" s="13" t="s">
        <v>954</v>
      </c>
      <c r="D516" s="1" t="s">
        <v>14</v>
      </c>
      <c r="E516" s="1" t="s">
        <v>21</v>
      </c>
      <c r="F516" s="6" t="s">
        <v>36</v>
      </c>
      <c r="I516" s="40">
        <f t="shared" si="1497"/>
        <v>0</v>
      </c>
      <c r="J516" s="40" t="str">
        <f t="shared" si="1498"/>
        <v>U</v>
      </c>
      <c r="L516" s="1">
        <v>-4</v>
      </c>
      <c r="M516" s="1">
        <v>4</v>
      </c>
      <c r="N516" s="1">
        <v>1991</v>
      </c>
      <c r="O516" s="1">
        <v>0</v>
      </c>
      <c r="P516" t="s">
        <v>952</v>
      </c>
    </row>
    <row r="517" spans="1:16" ht="20" hidden="1">
      <c r="A517" s="15">
        <v>33470</v>
      </c>
      <c r="B517" s="15">
        <v>33470</v>
      </c>
      <c r="C517" s="70" t="s">
        <v>962</v>
      </c>
      <c r="D517" s="1" t="s">
        <v>14</v>
      </c>
      <c r="E517" s="1" t="s">
        <v>21</v>
      </c>
      <c r="F517" s="6" t="s">
        <v>36</v>
      </c>
      <c r="I517" s="40">
        <f t="shared" si="1497"/>
        <v>0</v>
      </c>
      <c r="J517" s="40" t="str">
        <f t="shared" si="1498"/>
        <v>U</v>
      </c>
      <c r="L517" s="1">
        <v>-2</v>
      </c>
      <c r="M517" s="1">
        <v>4</v>
      </c>
      <c r="N517" s="1">
        <v>1991</v>
      </c>
      <c r="O517" s="1">
        <v>0</v>
      </c>
      <c r="P517" t="s">
        <v>952</v>
      </c>
    </row>
    <row r="518" spans="1:16" ht="20" hidden="1">
      <c r="A518" s="15">
        <v>33470</v>
      </c>
      <c r="B518" s="15">
        <v>33470</v>
      </c>
      <c r="C518" s="13" t="s">
        <v>958</v>
      </c>
      <c r="D518" s="1" t="s">
        <v>14</v>
      </c>
      <c r="E518" s="1" t="s">
        <v>21</v>
      </c>
      <c r="F518" s="6" t="s">
        <v>36</v>
      </c>
      <c r="I518" s="40">
        <f t="shared" si="1497"/>
        <v>0</v>
      </c>
      <c r="J518" s="40" t="str">
        <f t="shared" si="1498"/>
        <v>U</v>
      </c>
      <c r="L518" s="1">
        <v>4</v>
      </c>
      <c r="M518" s="1">
        <v>4</v>
      </c>
      <c r="N518" s="1">
        <v>1991</v>
      </c>
      <c r="O518" s="1">
        <v>0</v>
      </c>
      <c r="P518" t="s">
        <v>952</v>
      </c>
    </row>
    <row r="519" spans="1:16" ht="21" hidden="1">
      <c r="A519" s="15">
        <v>33470</v>
      </c>
      <c r="B519" s="15">
        <v>33470</v>
      </c>
      <c r="C519" s="77" t="s">
        <v>960</v>
      </c>
      <c r="D519" s="1" t="s">
        <v>14</v>
      </c>
      <c r="E519" s="1" t="s">
        <v>21</v>
      </c>
      <c r="F519" s="6" t="s">
        <v>36</v>
      </c>
      <c r="I519" s="40">
        <f t="shared" si="1497"/>
        <v>0</v>
      </c>
      <c r="J519" s="40" t="str">
        <f t="shared" si="1498"/>
        <v>U</v>
      </c>
      <c r="L519" s="1">
        <v>10</v>
      </c>
      <c r="M519" s="1">
        <v>4</v>
      </c>
      <c r="N519" s="1">
        <v>1991</v>
      </c>
      <c r="O519" s="1">
        <v>0</v>
      </c>
      <c r="P519" t="s">
        <v>952</v>
      </c>
    </row>
    <row r="520" spans="1:16" ht="20" hidden="1">
      <c r="A520" s="15">
        <v>33470</v>
      </c>
      <c r="B520" s="15">
        <v>33470</v>
      </c>
      <c r="C520" s="13" t="s">
        <v>959</v>
      </c>
      <c r="D520" s="1" t="s">
        <v>14</v>
      </c>
      <c r="E520" s="1" t="s">
        <v>21</v>
      </c>
      <c r="F520" s="6" t="s">
        <v>36</v>
      </c>
      <c r="I520" s="40">
        <f t="shared" si="1497"/>
        <v>0</v>
      </c>
      <c r="J520" s="40" t="str">
        <f t="shared" si="1498"/>
        <v>U</v>
      </c>
      <c r="L520" s="1">
        <v>25</v>
      </c>
      <c r="M520" s="1">
        <v>4</v>
      </c>
      <c r="N520" s="1">
        <v>1991</v>
      </c>
      <c r="O520" s="1">
        <v>0</v>
      </c>
      <c r="P520" t="s">
        <v>952</v>
      </c>
    </row>
    <row r="521" spans="1:16" ht="20" hidden="1">
      <c r="A521" s="15">
        <v>33470</v>
      </c>
      <c r="B521" s="3">
        <v>33482</v>
      </c>
      <c r="C521" s="13" t="s">
        <v>956</v>
      </c>
      <c r="D521" s="1" t="s">
        <v>14</v>
      </c>
      <c r="E521" s="1" t="s">
        <v>21</v>
      </c>
      <c r="F521" s="6" t="s">
        <v>36</v>
      </c>
      <c r="I521" s="40">
        <f t="shared" si="1497"/>
        <v>12</v>
      </c>
      <c r="J521" s="40" t="str">
        <f t="shared" si="1498"/>
        <v>U</v>
      </c>
      <c r="L521" s="1">
        <v>7</v>
      </c>
      <c r="M521" s="1">
        <v>4</v>
      </c>
      <c r="N521" s="1">
        <v>1991</v>
      </c>
      <c r="O521" s="1">
        <v>0</v>
      </c>
      <c r="P521" t="s">
        <v>952</v>
      </c>
    </row>
    <row r="522" spans="1:16" ht="18" hidden="1">
      <c r="A522" s="3">
        <v>33451</v>
      </c>
      <c r="B522" s="3">
        <v>33451</v>
      </c>
      <c r="C522" s="60" t="s">
        <v>1072</v>
      </c>
      <c r="D522" s="12" t="s">
        <v>14</v>
      </c>
      <c r="E522" s="12" t="s">
        <v>21</v>
      </c>
      <c r="F522" s="6" t="s">
        <v>36</v>
      </c>
      <c r="I522" s="40">
        <f t="shared" si="1497"/>
        <v>0</v>
      </c>
      <c r="J522" s="40" t="str">
        <f t="shared" si="1498"/>
        <v>U</v>
      </c>
      <c r="L522">
        <v>38</v>
      </c>
      <c r="M522">
        <v>3</v>
      </c>
      <c r="N522">
        <v>1991</v>
      </c>
      <c r="O522">
        <v>0</v>
      </c>
      <c r="P522" t="s">
        <v>1069</v>
      </c>
    </row>
    <row r="523" spans="1:16" ht="18" hidden="1">
      <c r="A523" s="3">
        <v>33428</v>
      </c>
      <c r="B523" s="66">
        <v>33428</v>
      </c>
      <c r="C523" s="60" t="s">
        <v>935</v>
      </c>
      <c r="D523" s="12" t="s">
        <v>14</v>
      </c>
      <c r="E523" s="12" t="s">
        <v>21</v>
      </c>
      <c r="F523" s="6" t="s">
        <v>36</v>
      </c>
      <c r="I523" s="40">
        <f t="shared" si="1497"/>
        <v>0</v>
      </c>
      <c r="J523" s="40" t="str">
        <f t="shared" si="1498"/>
        <v>U</v>
      </c>
      <c r="L523">
        <v>2</v>
      </c>
      <c r="M523">
        <v>3</v>
      </c>
      <c r="N523">
        <v>1991</v>
      </c>
      <c r="O523">
        <v>0</v>
      </c>
      <c r="P523" t="s">
        <v>1069</v>
      </c>
    </row>
    <row r="524" spans="1:16" ht="19" hidden="1">
      <c r="A524" s="3">
        <v>33367</v>
      </c>
      <c r="B524" s="3">
        <v>33367</v>
      </c>
      <c r="C524" s="5" t="s">
        <v>949</v>
      </c>
      <c r="D524" s="1" t="s">
        <v>14</v>
      </c>
      <c r="E524" s="1" t="s">
        <v>21</v>
      </c>
      <c r="F524" s="6" t="s">
        <v>28</v>
      </c>
      <c r="I524" s="40">
        <f t="shared" ref="I524:I546" si="1499">B524-A524</f>
        <v>0</v>
      </c>
      <c r="J524" s="40" t="str">
        <f t="shared" si="1498"/>
        <v>U</v>
      </c>
      <c r="L524" s="9">
        <v>-205</v>
      </c>
      <c r="M524" s="1">
        <v>3</v>
      </c>
      <c r="N524" s="1">
        <v>1991</v>
      </c>
      <c r="O524" s="1">
        <v>0</v>
      </c>
      <c r="P524" t="s">
        <v>950</v>
      </c>
    </row>
    <row r="525" spans="1:16" ht="18" hidden="1">
      <c r="A525" s="3">
        <v>33309</v>
      </c>
      <c r="B525" s="3">
        <v>33309</v>
      </c>
      <c r="C525" s="60" t="s">
        <v>1063</v>
      </c>
      <c r="D525" s="12" t="s">
        <v>14</v>
      </c>
      <c r="E525" s="12" t="s">
        <v>21</v>
      </c>
      <c r="F525" s="6" t="s">
        <v>36</v>
      </c>
      <c r="I525" s="40">
        <f t="shared" si="1499"/>
        <v>0</v>
      </c>
      <c r="J525" s="40" t="str">
        <f t="shared" si="1498"/>
        <v>U</v>
      </c>
      <c r="L525">
        <v>-375</v>
      </c>
      <c r="M525">
        <v>2</v>
      </c>
      <c r="N525">
        <v>1991</v>
      </c>
      <c r="O525">
        <v>0</v>
      </c>
      <c r="P525" t="s">
        <v>1061</v>
      </c>
    </row>
    <row r="526" spans="1:16" ht="17">
      <c r="A526" s="15">
        <v>33309</v>
      </c>
      <c r="B526" s="3">
        <v>33309</v>
      </c>
      <c r="C526" s="68" t="s">
        <v>951</v>
      </c>
      <c r="D526" s="1" t="s">
        <v>12</v>
      </c>
      <c r="E526" s="1" t="s">
        <v>21</v>
      </c>
      <c r="F526" s="6" t="s">
        <v>28</v>
      </c>
      <c r="I526" s="40">
        <f t="shared" si="1499"/>
        <v>0</v>
      </c>
      <c r="J526" s="40" t="str">
        <f t="shared" si="1498"/>
        <v>U</v>
      </c>
      <c r="L526" s="9">
        <v>-280</v>
      </c>
      <c r="M526" s="1">
        <v>2</v>
      </c>
      <c r="N526" s="1">
        <v>1991</v>
      </c>
      <c r="O526" s="1">
        <v>0</v>
      </c>
      <c r="P526" t="s">
        <v>950</v>
      </c>
    </row>
    <row r="527" spans="1:16" ht="18" hidden="1">
      <c r="A527" s="3">
        <v>33309</v>
      </c>
      <c r="B527" s="3">
        <v>33309</v>
      </c>
      <c r="C527" s="60" t="s">
        <v>1042</v>
      </c>
      <c r="D527" s="12" t="s">
        <v>14</v>
      </c>
      <c r="E527" s="12" t="s">
        <v>21</v>
      </c>
      <c r="F527" s="6" t="s">
        <v>36</v>
      </c>
      <c r="I527" s="40">
        <f t="shared" si="1499"/>
        <v>0</v>
      </c>
      <c r="J527" s="40" t="str">
        <f t="shared" si="1498"/>
        <v>U</v>
      </c>
      <c r="L527">
        <v>-45</v>
      </c>
      <c r="M527">
        <v>2</v>
      </c>
      <c r="N527">
        <v>1991</v>
      </c>
      <c r="O527">
        <v>0</v>
      </c>
      <c r="P527" t="s">
        <v>1061</v>
      </c>
    </row>
    <row r="528" spans="1:16" ht="18" hidden="1">
      <c r="A528" s="26">
        <v>33309</v>
      </c>
      <c r="B528" s="27">
        <v>33309</v>
      </c>
      <c r="C528" s="49" t="s">
        <v>1062</v>
      </c>
      <c r="D528" s="38" t="s">
        <v>14</v>
      </c>
      <c r="E528" s="38" t="s">
        <v>21</v>
      </c>
      <c r="F528" s="22" t="s">
        <v>36</v>
      </c>
      <c r="G528" s="18"/>
      <c r="H528" s="18"/>
      <c r="I528" s="21">
        <f t="shared" si="1499"/>
        <v>0</v>
      </c>
      <c r="J528" s="21" t="str">
        <f t="shared" si="1498"/>
        <v>U</v>
      </c>
      <c r="K528" s="18"/>
      <c r="L528" s="18">
        <v>-3</v>
      </c>
      <c r="M528" s="18">
        <v>2</v>
      </c>
      <c r="N528" s="18">
        <v>1991</v>
      </c>
      <c r="O528" s="18">
        <v>0</v>
      </c>
      <c r="P528" s="18" t="s">
        <v>1061</v>
      </c>
    </row>
    <row r="529" spans="1:16" ht="18" hidden="1">
      <c r="A529" s="26">
        <v>33309</v>
      </c>
      <c r="B529" s="27">
        <v>33309</v>
      </c>
      <c r="C529" s="49" t="s">
        <v>1067</v>
      </c>
      <c r="D529" s="38" t="s">
        <v>14</v>
      </c>
      <c r="E529" s="38" t="s">
        <v>21</v>
      </c>
      <c r="F529" s="22" t="s">
        <v>36</v>
      </c>
      <c r="G529" s="18"/>
      <c r="H529" s="18"/>
      <c r="I529" s="21">
        <f t="shared" si="1499"/>
        <v>0</v>
      </c>
      <c r="J529" s="21" t="str">
        <f t="shared" si="1498"/>
        <v>U</v>
      </c>
      <c r="K529" s="18"/>
      <c r="L529" s="18">
        <v>-2</v>
      </c>
      <c r="M529" s="18">
        <v>2</v>
      </c>
      <c r="N529" s="18">
        <v>1991</v>
      </c>
      <c r="O529" s="18">
        <v>0</v>
      </c>
      <c r="P529" s="18" t="s">
        <v>1061</v>
      </c>
    </row>
    <row r="530" spans="1:16" ht="18" hidden="1">
      <c r="A530" s="26">
        <v>33309</v>
      </c>
      <c r="B530" s="27">
        <v>33420</v>
      </c>
      <c r="C530" s="49" t="s">
        <v>947</v>
      </c>
      <c r="D530" s="38" t="s">
        <v>12</v>
      </c>
      <c r="E530" s="38" t="s">
        <v>21</v>
      </c>
      <c r="F530" s="22" t="s">
        <v>28</v>
      </c>
      <c r="G530" s="18"/>
      <c r="H530" s="18"/>
      <c r="I530" s="21">
        <f t="shared" si="1499"/>
        <v>111</v>
      </c>
      <c r="J530" s="21" t="str">
        <f t="shared" si="1498"/>
        <v>A</v>
      </c>
      <c r="K530" s="18"/>
      <c r="L530" s="18">
        <v>-100</v>
      </c>
      <c r="M530" s="18">
        <v>3</v>
      </c>
      <c r="N530" s="18">
        <v>1991</v>
      </c>
      <c r="O530" s="18">
        <v>0</v>
      </c>
      <c r="P530" s="18" t="s">
        <v>1061</v>
      </c>
    </row>
    <row r="531" spans="1:16" ht="18" hidden="1">
      <c r="A531" s="26">
        <v>33309</v>
      </c>
      <c r="B531" s="27">
        <v>33420</v>
      </c>
      <c r="C531" s="49" t="s">
        <v>1065</v>
      </c>
      <c r="D531" s="38" t="s">
        <v>14</v>
      </c>
      <c r="E531" s="38" t="s">
        <v>21</v>
      </c>
      <c r="F531" s="22" t="s">
        <v>36</v>
      </c>
      <c r="G531" s="18"/>
      <c r="H531" s="18"/>
      <c r="I531" s="21">
        <f t="shared" si="1499"/>
        <v>111</v>
      </c>
      <c r="J531" s="21" t="str">
        <f t="shared" si="1498"/>
        <v>A</v>
      </c>
      <c r="K531" s="18"/>
      <c r="L531" s="18">
        <v>-117</v>
      </c>
      <c r="M531" s="18">
        <v>3</v>
      </c>
      <c r="N531" s="18">
        <v>1991</v>
      </c>
      <c r="O531" s="18">
        <v>0</v>
      </c>
      <c r="P531" s="18" t="s">
        <v>1061</v>
      </c>
    </row>
    <row r="532" spans="1:16" ht="18" hidden="1">
      <c r="A532" s="26">
        <v>33309</v>
      </c>
      <c r="B532" s="27">
        <v>33420</v>
      </c>
      <c r="C532" s="49" t="s">
        <v>1066</v>
      </c>
      <c r="D532" s="38" t="s">
        <v>14</v>
      </c>
      <c r="E532" s="38" t="s">
        <v>21</v>
      </c>
      <c r="F532" s="22" t="s">
        <v>36</v>
      </c>
      <c r="G532" s="18"/>
      <c r="H532" s="18"/>
      <c r="I532" s="21">
        <f t="shared" si="1499"/>
        <v>111</v>
      </c>
      <c r="J532" s="21" t="str">
        <f t="shared" si="1498"/>
        <v>A</v>
      </c>
      <c r="K532" s="18"/>
      <c r="L532" s="18">
        <v>-7</v>
      </c>
      <c r="M532" s="18">
        <v>3</v>
      </c>
      <c r="N532" s="18">
        <v>1991</v>
      </c>
      <c r="O532" s="18">
        <v>0</v>
      </c>
      <c r="P532" s="18" t="s">
        <v>1061</v>
      </c>
    </row>
    <row r="533" spans="1:16" ht="18" hidden="1">
      <c r="A533" s="26">
        <v>33150</v>
      </c>
      <c r="B533" s="27">
        <v>33420</v>
      </c>
      <c r="C533" s="49" t="s">
        <v>1073</v>
      </c>
      <c r="D533" s="38" t="s">
        <v>14</v>
      </c>
      <c r="E533" s="38" t="s">
        <v>23</v>
      </c>
      <c r="F533" s="38" t="s">
        <v>34</v>
      </c>
      <c r="G533" s="18"/>
      <c r="H533" s="18"/>
      <c r="I533" s="21">
        <f t="shared" si="1499"/>
        <v>270</v>
      </c>
      <c r="J533" s="21" t="str">
        <f t="shared" si="1498"/>
        <v>A</v>
      </c>
      <c r="K533" s="18"/>
      <c r="L533" s="18">
        <v>-466</v>
      </c>
      <c r="M533" s="18">
        <v>3</v>
      </c>
      <c r="N533" s="18">
        <v>1991</v>
      </c>
      <c r="O533" s="18">
        <v>0</v>
      </c>
      <c r="P533" s="18" t="s">
        <v>1069</v>
      </c>
    </row>
    <row r="534" spans="1:16" ht="19" hidden="1">
      <c r="A534" s="31">
        <v>33106</v>
      </c>
      <c r="B534" s="32">
        <v>33239</v>
      </c>
      <c r="C534" s="20" t="s">
        <v>652</v>
      </c>
      <c r="D534" s="21" t="s">
        <v>10</v>
      </c>
      <c r="E534" s="21" t="s">
        <v>21</v>
      </c>
      <c r="F534" s="22" t="s">
        <v>28</v>
      </c>
      <c r="G534" s="21"/>
      <c r="H534" s="21"/>
      <c r="I534" s="21">
        <f t="shared" si="1499"/>
        <v>133</v>
      </c>
      <c r="J534" s="21" t="str">
        <f t="shared" si="1498"/>
        <v>A</v>
      </c>
      <c r="K534" s="21"/>
      <c r="L534" s="23">
        <v>-80</v>
      </c>
      <c r="M534" s="21">
        <v>1</v>
      </c>
      <c r="N534" s="21">
        <v>1991</v>
      </c>
      <c r="O534" s="21">
        <v>0</v>
      </c>
      <c r="P534" s="18" t="s">
        <v>339</v>
      </c>
    </row>
    <row r="535" spans="1:16" ht="19" hidden="1">
      <c r="A535" s="31">
        <v>32925</v>
      </c>
      <c r="B535" s="32">
        <v>33239</v>
      </c>
      <c r="C535" s="20" t="s">
        <v>658</v>
      </c>
      <c r="D535" s="21" t="s">
        <v>10</v>
      </c>
      <c r="E535" s="21" t="s">
        <v>21</v>
      </c>
      <c r="F535" s="22" t="s">
        <v>28</v>
      </c>
      <c r="G535" s="21"/>
      <c r="H535" s="21"/>
      <c r="I535" s="21">
        <f t="shared" si="1499"/>
        <v>314</v>
      </c>
      <c r="J535" s="21" t="str">
        <f t="shared" si="1498"/>
        <v>A</v>
      </c>
      <c r="K535" s="21"/>
      <c r="L535" s="23">
        <v>-2585</v>
      </c>
      <c r="M535" s="21">
        <v>1</v>
      </c>
      <c r="N535" s="21">
        <v>1991</v>
      </c>
      <c r="O535" s="21">
        <v>0</v>
      </c>
      <c r="P535" s="18" t="s">
        <v>339</v>
      </c>
    </row>
    <row r="536" spans="1:16" ht="18" hidden="1">
      <c r="A536" s="26">
        <v>32925</v>
      </c>
      <c r="B536" s="27">
        <v>33239</v>
      </c>
      <c r="C536" s="49" t="s">
        <v>1068</v>
      </c>
      <c r="D536" s="38" t="s">
        <v>10</v>
      </c>
      <c r="E536" s="38" t="s">
        <v>21</v>
      </c>
      <c r="F536" s="22" t="s">
        <v>28</v>
      </c>
      <c r="G536" s="18"/>
      <c r="H536" s="18"/>
      <c r="I536" s="21">
        <f t="shared" si="1499"/>
        <v>314</v>
      </c>
      <c r="J536" s="21" t="str">
        <f t="shared" si="1498"/>
        <v>A</v>
      </c>
      <c r="K536" s="18"/>
      <c r="L536" s="18">
        <v>-1070</v>
      </c>
      <c r="M536" s="18">
        <v>1</v>
      </c>
      <c r="N536" s="18">
        <v>1991</v>
      </c>
      <c r="O536" s="18">
        <v>0</v>
      </c>
      <c r="P536" s="18" t="s">
        <v>1069</v>
      </c>
    </row>
    <row r="537" spans="1:16" ht="19" hidden="1">
      <c r="A537" s="31">
        <v>32925</v>
      </c>
      <c r="B537" s="32">
        <v>33239</v>
      </c>
      <c r="C537" s="20" t="s">
        <v>744</v>
      </c>
      <c r="D537" s="21" t="s">
        <v>10</v>
      </c>
      <c r="E537" s="21" t="s">
        <v>23</v>
      </c>
      <c r="F537" s="22" t="s">
        <v>30</v>
      </c>
      <c r="G537" s="21"/>
      <c r="H537" s="21"/>
      <c r="I537" s="21">
        <f t="shared" si="1499"/>
        <v>314</v>
      </c>
      <c r="J537" s="21" t="str">
        <f t="shared" si="1498"/>
        <v>A</v>
      </c>
      <c r="K537" s="21"/>
      <c r="L537" s="23">
        <v>7</v>
      </c>
      <c r="M537" s="21">
        <v>1</v>
      </c>
      <c r="N537" s="21">
        <v>1991</v>
      </c>
      <c r="O537" s="21">
        <v>0</v>
      </c>
      <c r="P537" s="18" t="s">
        <v>339</v>
      </c>
    </row>
    <row r="538" spans="1:16" ht="19" hidden="1">
      <c r="A538" s="31">
        <v>32925</v>
      </c>
      <c r="B538" s="32">
        <v>33420</v>
      </c>
      <c r="C538" s="20" t="s">
        <v>1059</v>
      </c>
      <c r="D538" s="21" t="s">
        <v>14</v>
      </c>
      <c r="E538" s="21" t="s">
        <v>23</v>
      </c>
      <c r="F538" s="22" t="s">
        <v>32</v>
      </c>
      <c r="G538" s="21"/>
      <c r="H538" s="21"/>
      <c r="I538" s="21">
        <f t="shared" si="1499"/>
        <v>495</v>
      </c>
      <c r="J538" s="21" t="str">
        <f t="shared" si="1498"/>
        <v>A</v>
      </c>
      <c r="K538" s="21"/>
      <c r="L538" s="23">
        <v>16</v>
      </c>
      <c r="M538" s="21">
        <v>3</v>
      </c>
      <c r="N538" s="21">
        <v>1991</v>
      </c>
      <c r="O538" s="21">
        <v>0</v>
      </c>
      <c r="P538" s="18" t="s">
        <v>1049</v>
      </c>
    </row>
    <row r="539" spans="1:16" ht="19" hidden="1">
      <c r="A539" s="31">
        <v>32288</v>
      </c>
      <c r="B539" s="32">
        <v>33239</v>
      </c>
      <c r="C539" s="20" t="s">
        <v>1008</v>
      </c>
      <c r="D539" s="21" t="s">
        <v>12</v>
      </c>
      <c r="E539" s="21" t="s">
        <v>23</v>
      </c>
      <c r="F539" s="22" t="s">
        <v>30</v>
      </c>
      <c r="G539" s="21"/>
      <c r="H539" s="21"/>
      <c r="I539" s="21">
        <f t="shared" si="1499"/>
        <v>951</v>
      </c>
      <c r="J539" s="21" t="str">
        <f t="shared" si="1498"/>
        <v>A</v>
      </c>
      <c r="K539" s="21"/>
      <c r="L539" s="23">
        <v>300</v>
      </c>
      <c r="M539" s="21">
        <v>1</v>
      </c>
      <c r="N539" s="21">
        <v>1991</v>
      </c>
      <c r="O539" s="21">
        <v>0</v>
      </c>
      <c r="P539" s="18" t="s">
        <v>1001</v>
      </c>
    </row>
    <row r="540" spans="1:16" ht="18" hidden="1">
      <c r="A540" s="26">
        <v>33220</v>
      </c>
      <c r="B540" s="27">
        <v>33055</v>
      </c>
      <c r="C540" s="49" t="s">
        <v>1071</v>
      </c>
      <c r="D540" s="38" t="s">
        <v>14</v>
      </c>
      <c r="E540" s="38" t="s">
        <v>21</v>
      </c>
      <c r="F540" s="22" t="s">
        <v>36</v>
      </c>
      <c r="G540" s="18"/>
      <c r="H540" s="18"/>
      <c r="I540" s="21">
        <f t="shared" si="1499"/>
        <v>-165</v>
      </c>
      <c r="J540" s="21" t="str">
        <f t="shared" si="1498"/>
        <v>U</v>
      </c>
      <c r="K540" s="18"/>
      <c r="L540" s="18">
        <v>-3</v>
      </c>
      <c r="M540" s="18">
        <v>3</v>
      </c>
      <c r="N540" s="18">
        <v>1990</v>
      </c>
      <c r="O540" s="18">
        <v>0</v>
      </c>
      <c r="P540" s="18" t="s">
        <v>1069</v>
      </c>
    </row>
    <row r="541" spans="1:16" ht="18" hidden="1">
      <c r="A541" s="26">
        <v>33213</v>
      </c>
      <c r="B541" s="27">
        <v>33213</v>
      </c>
      <c r="C541" s="49" t="s">
        <v>1070</v>
      </c>
      <c r="D541" s="38" t="s">
        <v>14</v>
      </c>
      <c r="E541" s="38" t="s">
        <v>21</v>
      </c>
      <c r="F541" s="22" t="s">
        <v>36</v>
      </c>
      <c r="G541" s="18"/>
      <c r="H541" s="18"/>
      <c r="I541" s="21">
        <f t="shared" si="1499"/>
        <v>0</v>
      </c>
      <c r="J541" s="21" t="str">
        <f t="shared" si="1498"/>
        <v>U</v>
      </c>
      <c r="K541" s="18"/>
      <c r="L541" s="18">
        <v>-25</v>
      </c>
      <c r="M541" s="18">
        <v>1</v>
      </c>
      <c r="N541" s="18">
        <v>1990</v>
      </c>
      <c r="O541" s="18">
        <v>0</v>
      </c>
      <c r="P541" s="18" t="s">
        <v>1069</v>
      </c>
    </row>
    <row r="542" spans="1:16" ht="19" hidden="1">
      <c r="A542" s="31">
        <v>33106</v>
      </c>
      <c r="B542" s="32">
        <v>33055</v>
      </c>
      <c r="C542" s="20" t="s">
        <v>1048</v>
      </c>
      <c r="D542" s="21" t="s">
        <v>14</v>
      </c>
      <c r="E542" s="21" t="s">
        <v>21</v>
      </c>
      <c r="F542" s="22" t="s">
        <v>36</v>
      </c>
      <c r="G542" s="21"/>
      <c r="H542" s="21"/>
      <c r="I542" s="21">
        <f t="shared" si="1499"/>
        <v>-51</v>
      </c>
      <c r="J542" s="21" t="str">
        <f t="shared" si="1498"/>
        <v>U</v>
      </c>
      <c r="K542" s="21"/>
      <c r="L542" s="23">
        <v>-450</v>
      </c>
      <c r="M542" s="21">
        <v>3</v>
      </c>
      <c r="N542" s="21">
        <v>1990</v>
      </c>
      <c r="O542" s="21">
        <v>0</v>
      </c>
      <c r="P542" s="18" t="s">
        <v>1049</v>
      </c>
    </row>
    <row r="543" spans="1:16" ht="19" hidden="1">
      <c r="A543" s="31">
        <v>33106</v>
      </c>
      <c r="B543" s="32">
        <v>33055</v>
      </c>
      <c r="C543" s="20" t="s">
        <v>1053</v>
      </c>
      <c r="D543" s="21" t="s">
        <v>10</v>
      </c>
      <c r="E543" s="21" t="s">
        <v>21</v>
      </c>
      <c r="F543" s="22" t="s">
        <v>36</v>
      </c>
      <c r="G543" s="18"/>
      <c r="H543" s="18"/>
      <c r="I543" s="21">
        <f t="shared" si="1499"/>
        <v>-51</v>
      </c>
      <c r="J543" s="21" t="str">
        <f t="shared" si="1498"/>
        <v>U</v>
      </c>
      <c r="K543" s="18"/>
      <c r="L543" s="23">
        <v>-13</v>
      </c>
      <c r="M543" s="21">
        <v>3</v>
      </c>
      <c r="N543" s="21">
        <v>1990</v>
      </c>
      <c r="O543" s="21">
        <v>1</v>
      </c>
      <c r="P543" s="18" t="s">
        <v>1049</v>
      </c>
    </row>
    <row r="544" spans="1:16" ht="17" hidden="1">
      <c r="A544" s="26">
        <v>33106</v>
      </c>
      <c r="B544" s="32">
        <v>33055</v>
      </c>
      <c r="C544" s="76" t="s">
        <v>1060</v>
      </c>
      <c r="D544" s="21" t="s">
        <v>14</v>
      </c>
      <c r="E544" s="21" t="s">
        <v>23</v>
      </c>
      <c r="F544" s="22" t="s">
        <v>32</v>
      </c>
      <c r="G544" s="21"/>
      <c r="H544" s="21"/>
      <c r="I544" s="21">
        <f t="shared" si="1499"/>
        <v>-51</v>
      </c>
      <c r="J544" s="21" t="str">
        <f t="shared" si="1498"/>
        <v>U</v>
      </c>
      <c r="K544" s="21"/>
      <c r="L544" s="23">
        <v>6</v>
      </c>
      <c r="M544" s="21">
        <v>3</v>
      </c>
      <c r="N544" s="21">
        <v>1990</v>
      </c>
      <c r="O544" s="21">
        <v>0</v>
      </c>
      <c r="P544" s="18" t="s">
        <v>1049</v>
      </c>
    </row>
    <row r="545" spans="1:16" ht="19" hidden="1">
      <c r="A545" s="31">
        <v>33106</v>
      </c>
      <c r="B545" s="32">
        <v>33055</v>
      </c>
      <c r="C545" s="20" t="s">
        <v>1054</v>
      </c>
      <c r="D545" s="21" t="s">
        <v>10</v>
      </c>
      <c r="E545" s="21" t="s">
        <v>21</v>
      </c>
      <c r="F545" s="22" t="s">
        <v>36</v>
      </c>
      <c r="G545" s="18"/>
      <c r="H545" s="18"/>
      <c r="I545" s="21">
        <f t="shared" si="1499"/>
        <v>-51</v>
      </c>
      <c r="J545" s="21" t="str">
        <f t="shared" si="1498"/>
        <v>U</v>
      </c>
      <c r="K545" s="18"/>
      <c r="L545" s="23">
        <v>370</v>
      </c>
      <c r="M545" s="21">
        <v>3</v>
      </c>
      <c r="N545" s="21">
        <v>1990</v>
      </c>
      <c r="O545" s="21">
        <v>1</v>
      </c>
      <c r="P545" s="18" t="s">
        <v>1049</v>
      </c>
    </row>
    <row r="546" spans="1:16" ht="19" hidden="1">
      <c r="A546" s="31">
        <v>33106</v>
      </c>
      <c r="B546" s="32">
        <v>33106</v>
      </c>
      <c r="C546" s="20" t="s">
        <v>1055</v>
      </c>
      <c r="D546" s="21" t="s">
        <v>14</v>
      </c>
      <c r="E546" s="21" t="s">
        <v>21</v>
      </c>
      <c r="F546" s="22" t="s">
        <v>28</v>
      </c>
      <c r="G546" s="21"/>
      <c r="H546" s="21"/>
      <c r="I546" s="21">
        <f t="shared" si="1499"/>
        <v>0</v>
      </c>
      <c r="J546" s="21" t="str">
        <f t="shared" si="1498"/>
        <v>U</v>
      </c>
      <c r="K546" s="21"/>
      <c r="L546" s="23">
        <v>-70</v>
      </c>
      <c r="M546" s="21">
        <v>4</v>
      </c>
      <c r="N546" s="21">
        <v>1990</v>
      </c>
      <c r="O546" s="21">
        <v>0</v>
      </c>
      <c r="P546" s="18" t="s">
        <v>1049</v>
      </c>
    </row>
    <row r="547" spans="1:16" ht="19">
      <c r="A547" s="31">
        <v>33106</v>
      </c>
      <c r="B547" s="32">
        <v>33106</v>
      </c>
      <c r="C547" s="20" t="s">
        <v>1057</v>
      </c>
      <c r="D547" s="21" t="s">
        <v>12</v>
      </c>
      <c r="E547" s="21" t="s">
        <v>21</v>
      </c>
      <c r="F547" s="22" t="s">
        <v>28</v>
      </c>
      <c r="G547" s="21"/>
      <c r="H547" s="21"/>
      <c r="I547" s="21">
        <v>0</v>
      </c>
      <c r="J547" s="21" t="str">
        <f t="shared" si="1498"/>
        <v>U</v>
      </c>
      <c r="K547" s="21"/>
      <c r="L547" s="23">
        <v>-46</v>
      </c>
      <c r="M547" s="21">
        <v>4</v>
      </c>
      <c r="N547" s="21">
        <v>1990</v>
      </c>
      <c r="O547" s="21">
        <v>0</v>
      </c>
      <c r="P547" s="18" t="s">
        <v>1049</v>
      </c>
    </row>
    <row r="548" spans="1:16" ht="19" hidden="1">
      <c r="A548" s="31">
        <v>33106</v>
      </c>
      <c r="B548" s="32">
        <v>33106</v>
      </c>
      <c r="C548" s="20" t="s">
        <v>1051</v>
      </c>
      <c r="D548" s="21" t="s">
        <v>12</v>
      </c>
      <c r="E548" s="21" t="s">
        <v>21</v>
      </c>
      <c r="F548" s="22" t="s">
        <v>36</v>
      </c>
      <c r="G548" s="18"/>
      <c r="H548" s="18"/>
      <c r="I548" s="21">
        <f t="shared" ref="I548:I579" si="1500">B548-A548</f>
        <v>0</v>
      </c>
      <c r="J548" s="21" t="str">
        <f t="shared" si="1498"/>
        <v>U</v>
      </c>
      <c r="K548" s="18"/>
      <c r="L548" s="23">
        <v>-15</v>
      </c>
      <c r="M548" s="21">
        <v>4</v>
      </c>
      <c r="N548" s="21">
        <v>1990</v>
      </c>
      <c r="O548" s="21">
        <v>0</v>
      </c>
      <c r="P548" s="18" t="s">
        <v>1049</v>
      </c>
    </row>
    <row r="549" spans="1:16" ht="19" hidden="1">
      <c r="A549" s="31">
        <v>33106</v>
      </c>
      <c r="B549" s="32">
        <v>33106</v>
      </c>
      <c r="C549" s="20" t="s">
        <v>1050</v>
      </c>
      <c r="D549" s="21" t="s">
        <v>14</v>
      </c>
      <c r="E549" s="21" t="s">
        <v>21</v>
      </c>
      <c r="F549" s="22" t="s">
        <v>36</v>
      </c>
      <c r="G549" s="21"/>
      <c r="H549" s="21"/>
      <c r="I549" s="21">
        <f t="shared" si="1500"/>
        <v>0</v>
      </c>
      <c r="J549" s="21" t="str">
        <f t="shared" si="1498"/>
        <v>U</v>
      </c>
      <c r="K549" s="21"/>
      <c r="L549" s="23">
        <v>-4</v>
      </c>
      <c r="M549" s="21">
        <v>4</v>
      </c>
      <c r="N549" s="21">
        <v>1990</v>
      </c>
      <c r="O549" s="21">
        <v>0</v>
      </c>
      <c r="P549" s="18" t="s">
        <v>1049</v>
      </c>
    </row>
    <row r="550" spans="1:16" ht="19" hidden="1">
      <c r="A550" s="31">
        <v>33106</v>
      </c>
      <c r="B550" s="32">
        <v>33106</v>
      </c>
      <c r="C550" s="20" t="s">
        <v>1052</v>
      </c>
      <c r="D550" s="21" t="s">
        <v>10</v>
      </c>
      <c r="E550" s="21" t="s">
        <v>21</v>
      </c>
      <c r="F550" s="22" t="s">
        <v>28</v>
      </c>
      <c r="G550" s="21"/>
      <c r="H550" s="21"/>
      <c r="I550" s="21">
        <f t="shared" si="1500"/>
        <v>0</v>
      </c>
      <c r="J550" s="21" t="str">
        <f t="shared" si="1498"/>
        <v>U</v>
      </c>
      <c r="K550" s="21"/>
      <c r="L550" s="23">
        <v>7</v>
      </c>
      <c r="M550" s="21">
        <v>4</v>
      </c>
      <c r="N550" s="21">
        <v>1990</v>
      </c>
      <c r="O550" s="21">
        <v>0</v>
      </c>
      <c r="P550" s="18" t="s">
        <v>1049</v>
      </c>
    </row>
    <row r="551" spans="1:16" ht="19" hidden="1">
      <c r="A551" s="31">
        <v>33106</v>
      </c>
      <c r="B551" s="32">
        <v>33106</v>
      </c>
      <c r="C551" s="20" t="s">
        <v>1056</v>
      </c>
      <c r="D551" s="21" t="s">
        <v>14</v>
      </c>
      <c r="E551" s="21" t="s">
        <v>21</v>
      </c>
      <c r="F551" s="22" t="s">
        <v>36</v>
      </c>
      <c r="G551" s="21"/>
      <c r="H551" s="21"/>
      <c r="I551" s="21">
        <f t="shared" si="1500"/>
        <v>0</v>
      </c>
      <c r="J551" s="21" t="str">
        <f t="shared" si="1498"/>
        <v>U</v>
      </c>
      <c r="K551" s="21"/>
      <c r="L551" s="23">
        <v>25</v>
      </c>
      <c r="M551" s="21">
        <v>4</v>
      </c>
      <c r="N551" s="21">
        <v>1990</v>
      </c>
      <c r="O551" s="21">
        <v>0</v>
      </c>
      <c r="P551" s="18" t="s">
        <v>1049</v>
      </c>
    </row>
    <row r="552" spans="1:16" ht="19" hidden="1">
      <c r="A552" s="31">
        <v>33106</v>
      </c>
      <c r="B552" s="32">
        <v>33239</v>
      </c>
      <c r="C552" s="20" t="s">
        <v>1058</v>
      </c>
      <c r="D552" s="21" t="s">
        <v>14</v>
      </c>
      <c r="E552" s="21" t="s">
        <v>23</v>
      </c>
      <c r="F552" s="22" t="s">
        <v>32</v>
      </c>
      <c r="G552" s="21"/>
      <c r="H552" s="21"/>
      <c r="I552" s="21">
        <f t="shared" si="1500"/>
        <v>133</v>
      </c>
      <c r="J552" s="21" t="str">
        <f t="shared" si="1498"/>
        <v>A</v>
      </c>
      <c r="K552" s="21"/>
      <c r="L552" s="23">
        <v>45</v>
      </c>
      <c r="M552" s="21">
        <v>1</v>
      </c>
      <c r="N552" s="21">
        <v>1990</v>
      </c>
      <c r="O552" s="21">
        <v>0</v>
      </c>
      <c r="P552" s="18" t="s">
        <v>1049</v>
      </c>
    </row>
    <row r="553" spans="1:16" ht="19" hidden="1">
      <c r="A553" s="31">
        <v>33002</v>
      </c>
      <c r="B553" s="32">
        <v>33002</v>
      </c>
      <c r="C553" s="20" t="s">
        <v>1043</v>
      </c>
      <c r="D553" s="21" t="s">
        <v>14</v>
      </c>
      <c r="E553" s="21" t="s">
        <v>21</v>
      </c>
      <c r="F553" s="22" t="s">
        <v>36</v>
      </c>
      <c r="G553" s="21"/>
      <c r="H553" s="21"/>
      <c r="I553" s="21">
        <f t="shared" si="1500"/>
        <v>0</v>
      </c>
      <c r="J553" s="21" t="str">
        <f t="shared" si="1498"/>
        <v>U</v>
      </c>
      <c r="K553" s="21"/>
      <c r="L553" s="23">
        <v>-3</v>
      </c>
      <c r="M553" s="21">
        <v>3</v>
      </c>
      <c r="N553" s="21">
        <v>1990</v>
      </c>
      <c r="O553" s="18">
        <v>0</v>
      </c>
      <c r="P553" s="18" t="s">
        <v>1041</v>
      </c>
    </row>
    <row r="554" spans="1:16" ht="19" hidden="1">
      <c r="A554" s="31">
        <v>33002</v>
      </c>
      <c r="B554" s="32">
        <v>33055</v>
      </c>
      <c r="C554" s="20" t="s">
        <v>1047</v>
      </c>
      <c r="D554" s="21" t="s">
        <v>14</v>
      </c>
      <c r="E554" s="21" t="s">
        <v>21</v>
      </c>
      <c r="F554" s="22" t="s">
        <v>36</v>
      </c>
      <c r="G554" s="21"/>
      <c r="H554" s="21"/>
      <c r="I554" s="21">
        <f t="shared" si="1500"/>
        <v>53</v>
      </c>
      <c r="J554" s="21" t="str">
        <f t="shared" si="1498"/>
        <v>U</v>
      </c>
      <c r="K554" s="21"/>
      <c r="L554" s="23">
        <v>1</v>
      </c>
      <c r="M554" s="21">
        <v>3</v>
      </c>
      <c r="N554" s="21">
        <v>1990</v>
      </c>
      <c r="O554" s="18">
        <v>0</v>
      </c>
      <c r="P554" s="18" t="s">
        <v>1041</v>
      </c>
    </row>
    <row r="555" spans="1:16" ht="19" hidden="1">
      <c r="A555" s="31">
        <v>33002</v>
      </c>
      <c r="B555" s="32">
        <v>33055</v>
      </c>
      <c r="C555" s="20" t="s">
        <v>1046</v>
      </c>
      <c r="D555" s="21" t="s">
        <v>14</v>
      </c>
      <c r="E555" s="21" t="s">
        <v>21</v>
      </c>
      <c r="F555" s="22" t="s">
        <v>36</v>
      </c>
      <c r="G555" s="21"/>
      <c r="H555" s="21"/>
      <c r="I555" s="21">
        <f t="shared" si="1500"/>
        <v>53</v>
      </c>
      <c r="J555" s="21" t="str">
        <f t="shared" si="1498"/>
        <v>U</v>
      </c>
      <c r="K555" s="21"/>
      <c r="L555" s="23">
        <v>2</v>
      </c>
      <c r="M555" s="21">
        <v>3</v>
      </c>
      <c r="N555" s="21">
        <v>1990</v>
      </c>
      <c r="O555" s="18">
        <v>0</v>
      </c>
      <c r="P555" s="18" t="s">
        <v>1041</v>
      </c>
    </row>
    <row r="556" spans="1:16" ht="19" hidden="1">
      <c r="A556" s="31">
        <v>33002</v>
      </c>
      <c r="B556" s="32">
        <v>33055</v>
      </c>
      <c r="C556" s="20" t="s">
        <v>1042</v>
      </c>
      <c r="D556" s="21" t="s">
        <v>14</v>
      </c>
      <c r="E556" s="21" t="s">
        <v>21</v>
      </c>
      <c r="F556" s="22" t="s">
        <v>36</v>
      </c>
      <c r="G556" s="21"/>
      <c r="H556" s="21"/>
      <c r="I556" s="21">
        <f t="shared" si="1500"/>
        <v>53</v>
      </c>
      <c r="J556" s="21" t="str">
        <f t="shared" si="1498"/>
        <v>U</v>
      </c>
      <c r="K556" s="21"/>
      <c r="L556" s="23">
        <v>96</v>
      </c>
      <c r="M556" s="21">
        <v>3</v>
      </c>
      <c r="N556" s="21">
        <v>1990</v>
      </c>
      <c r="O556" s="18">
        <v>0</v>
      </c>
      <c r="P556" s="18" t="s">
        <v>1041</v>
      </c>
    </row>
    <row r="557" spans="1:16" ht="19" hidden="1">
      <c r="A557" s="31">
        <v>33002</v>
      </c>
      <c r="B557" s="32">
        <v>33055</v>
      </c>
      <c r="C557" s="20" t="s">
        <v>1044</v>
      </c>
      <c r="D557" s="21" t="s">
        <v>14</v>
      </c>
      <c r="E557" s="21" t="s">
        <v>21</v>
      </c>
      <c r="F557" s="22" t="s">
        <v>36</v>
      </c>
      <c r="G557" s="21"/>
      <c r="H557" s="21"/>
      <c r="I557" s="21">
        <f t="shared" si="1500"/>
        <v>53</v>
      </c>
      <c r="J557" s="21" t="str">
        <f t="shared" si="1498"/>
        <v>U</v>
      </c>
      <c r="K557" s="21"/>
      <c r="L557" s="23">
        <v>282</v>
      </c>
      <c r="M557" s="21">
        <v>3</v>
      </c>
      <c r="N557" s="21">
        <v>1990</v>
      </c>
      <c r="O557" s="18">
        <v>0</v>
      </c>
      <c r="P557" s="18" t="s">
        <v>1045</v>
      </c>
    </row>
    <row r="558" spans="1:16" ht="19" hidden="1">
      <c r="A558" s="31">
        <v>32799</v>
      </c>
      <c r="B558" s="32">
        <v>33068</v>
      </c>
      <c r="C558" s="20" t="s">
        <v>1040</v>
      </c>
      <c r="D558" s="21" t="s">
        <v>14</v>
      </c>
      <c r="E558" s="21" t="s">
        <v>21</v>
      </c>
      <c r="F558" s="22" t="s">
        <v>36</v>
      </c>
      <c r="G558" s="21"/>
      <c r="H558" s="21"/>
      <c r="I558" s="21">
        <f t="shared" si="1500"/>
        <v>269</v>
      </c>
      <c r="J558" s="21" t="str">
        <f t="shared" si="1498"/>
        <v>A</v>
      </c>
      <c r="K558" s="21"/>
      <c r="L558" s="23">
        <v>-3</v>
      </c>
      <c r="M558" s="21">
        <v>3</v>
      </c>
      <c r="N558" s="21">
        <v>1990</v>
      </c>
      <c r="O558" s="18">
        <v>0</v>
      </c>
      <c r="P558" s="18" t="s">
        <v>1041</v>
      </c>
    </row>
    <row r="559" spans="1:16" ht="20" hidden="1">
      <c r="A559" s="26">
        <v>32735</v>
      </c>
      <c r="B559" s="27">
        <v>32735</v>
      </c>
      <c r="C559" s="28" t="s">
        <v>944</v>
      </c>
      <c r="D559" s="21" t="s">
        <v>14</v>
      </c>
      <c r="E559" s="21" t="s">
        <v>23</v>
      </c>
      <c r="F559" s="22" t="s">
        <v>30</v>
      </c>
      <c r="G559" s="18"/>
      <c r="H559" s="18"/>
      <c r="I559" s="21">
        <f t="shared" si="1500"/>
        <v>0</v>
      </c>
      <c r="J559" s="21" t="str">
        <f t="shared" si="1498"/>
        <v>U</v>
      </c>
      <c r="K559" s="18"/>
      <c r="L559" s="23">
        <v>-70</v>
      </c>
      <c r="M559" s="18">
        <v>1</v>
      </c>
      <c r="N559" s="18">
        <v>1990</v>
      </c>
      <c r="O559" s="18">
        <v>0</v>
      </c>
      <c r="P559" s="18" t="s">
        <v>946</v>
      </c>
    </row>
    <row r="560" spans="1:16" ht="20" hidden="1">
      <c r="A560" s="26">
        <v>32735</v>
      </c>
      <c r="B560" s="27">
        <v>32843</v>
      </c>
      <c r="C560" s="28" t="s">
        <v>943</v>
      </c>
      <c r="D560" s="21" t="s">
        <v>14</v>
      </c>
      <c r="E560" s="21" t="s">
        <v>21</v>
      </c>
      <c r="F560" s="22" t="s">
        <v>36</v>
      </c>
      <c r="G560" s="18"/>
      <c r="H560" s="18"/>
      <c r="I560" s="21">
        <f t="shared" si="1500"/>
        <v>108</v>
      </c>
      <c r="J560" s="21" t="str">
        <f t="shared" si="1498"/>
        <v>A</v>
      </c>
      <c r="K560" s="18"/>
      <c r="L560" s="23">
        <v>10</v>
      </c>
      <c r="M560" s="18">
        <v>1</v>
      </c>
      <c r="N560" s="18">
        <v>1990</v>
      </c>
      <c r="O560" s="18">
        <v>0</v>
      </c>
      <c r="P560" s="18" t="s">
        <v>946</v>
      </c>
    </row>
    <row r="561" spans="1:16" ht="20" hidden="1">
      <c r="A561" s="26">
        <v>32735</v>
      </c>
      <c r="B561" s="27">
        <v>33055</v>
      </c>
      <c r="C561" s="28" t="s">
        <v>945</v>
      </c>
      <c r="D561" s="21" t="s">
        <v>14</v>
      </c>
      <c r="E561" s="21" t="s">
        <v>21</v>
      </c>
      <c r="F561" s="22" t="s">
        <v>36</v>
      </c>
      <c r="G561" s="18"/>
      <c r="H561" s="18"/>
      <c r="I561" s="21">
        <f t="shared" si="1500"/>
        <v>320</v>
      </c>
      <c r="J561" s="21" t="str">
        <f t="shared" si="1498"/>
        <v>A</v>
      </c>
      <c r="K561" s="18"/>
      <c r="L561" s="23">
        <v>14</v>
      </c>
      <c r="M561" s="18">
        <v>3</v>
      </c>
      <c r="N561" s="18">
        <v>1990</v>
      </c>
      <c r="O561" s="18">
        <v>0</v>
      </c>
      <c r="P561" s="18" t="s">
        <v>946</v>
      </c>
    </row>
    <row r="562" spans="1:16" ht="19" hidden="1">
      <c r="A562" s="26">
        <v>32610</v>
      </c>
      <c r="B562" s="27">
        <v>32874</v>
      </c>
      <c r="C562" s="20" t="s">
        <v>333</v>
      </c>
      <c r="D562" s="21" t="s">
        <v>10</v>
      </c>
      <c r="E562" s="21" t="s">
        <v>21</v>
      </c>
      <c r="F562" s="22" t="s">
        <v>28</v>
      </c>
      <c r="G562" s="18"/>
      <c r="H562" s="18"/>
      <c r="I562" s="21">
        <f t="shared" si="1500"/>
        <v>264</v>
      </c>
      <c r="J562" s="21" t="str">
        <f t="shared" si="1498"/>
        <v>A</v>
      </c>
      <c r="K562" s="18"/>
      <c r="L562" s="23">
        <v>-3310</v>
      </c>
      <c r="M562" s="21">
        <v>1</v>
      </c>
      <c r="N562" s="21">
        <v>1990</v>
      </c>
      <c r="O562" s="21">
        <v>0</v>
      </c>
      <c r="P562" s="18" t="s">
        <v>1201</v>
      </c>
    </row>
    <row r="563" spans="1:16" ht="17" hidden="1">
      <c r="A563" s="31">
        <v>32288</v>
      </c>
      <c r="B563" s="27">
        <v>33055</v>
      </c>
      <c r="C563" s="67" t="s">
        <v>927</v>
      </c>
      <c r="D563" s="21" t="s">
        <v>10</v>
      </c>
      <c r="E563" s="21" t="s">
        <v>23</v>
      </c>
      <c r="F563" s="22" t="s">
        <v>30</v>
      </c>
      <c r="G563" s="18"/>
      <c r="H563" s="18"/>
      <c r="I563" s="21">
        <f t="shared" si="1500"/>
        <v>767</v>
      </c>
      <c r="J563" s="21" t="str">
        <f t="shared" si="1498"/>
        <v>A</v>
      </c>
      <c r="K563" s="18"/>
      <c r="L563" s="23">
        <v>85</v>
      </c>
      <c r="M563" s="21">
        <v>3</v>
      </c>
      <c r="N563" s="21">
        <v>1990</v>
      </c>
      <c r="O563" s="21">
        <v>0</v>
      </c>
      <c r="P563" s="18" t="s">
        <v>946</v>
      </c>
    </row>
    <row r="564" spans="1:16" ht="20" hidden="1">
      <c r="A564" s="26">
        <v>32735</v>
      </c>
      <c r="B564" s="27">
        <v>32690</v>
      </c>
      <c r="C564" s="28" t="s">
        <v>934</v>
      </c>
      <c r="D564" s="21" t="s">
        <v>10</v>
      </c>
      <c r="E564" s="21" t="s">
        <v>21</v>
      </c>
      <c r="F564" s="22" t="s">
        <v>28</v>
      </c>
      <c r="G564" s="18"/>
      <c r="H564" s="18"/>
      <c r="I564" s="21">
        <f t="shared" si="1500"/>
        <v>-45</v>
      </c>
      <c r="J564" s="21" t="str">
        <f t="shared" si="1498"/>
        <v>U</v>
      </c>
      <c r="K564" s="18"/>
      <c r="L564" s="23">
        <v>-40</v>
      </c>
      <c r="M564" s="18">
        <v>3</v>
      </c>
      <c r="N564" s="18">
        <v>1989</v>
      </c>
      <c r="O564" s="18">
        <v>0</v>
      </c>
      <c r="P564" s="18" t="s">
        <v>946</v>
      </c>
    </row>
    <row r="565" spans="1:16" ht="20" hidden="1">
      <c r="A565" s="26">
        <v>32735</v>
      </c>
      <c r="B565" s="27">
        <v>32690</v>
      </c>
      <c r="C565" s="28" t="s">
        <v>936</v>
      </c>
      <c r="D565" s="21" t="s">
        <v>10</v>
      </c>
      <c r="E565" s="21" t="s">
        <v>21</v>
      </c>
      <c r="F565" s="22" t="s">
        <v>28</v>
      </c>
      <c r="G565" s="18"/>
      <c r="H565" s="18"/>
      <c r="I565" s="21">
        <f t="shared" si="1500"/>
        <v>-45</v>
      </c>
      <c r="J565" s="21" t="str">
        <f t="shared" si="1498"/>
        <v>U</v>
      </c>
      <c r="K565" s="18"/>
      <c r="L565" s="23">
        <v>-35</v>
      </c>
      <c r="M565" s="18">
        <v>3</v>
      </c>
      <c r="N565" s="18">
        <v>1989</v>
      </c>
      <c r="O565" s="18">
        <v>0</v>
      </c>
      <c r="P565" s="18" t="s">
        <v>946</v>
      </c>
    </row>
    <row r="566" spans="1:16" ht="20" hidden="1">
      <c r="A566" s="26">
        <v>32735</v>
      </c>
      <c r="B566" s="27">
        <v>32690</v>
      </c>
      <c r="C566" s="28" t="s">
        <v>935</v>
      </c>
      <c r="D566" s="21" t="s">
        <v>10</v>
      </c>
      <c r="E566" s="21" t="s">
        <v>21</v>
      </c>
      <c r="F566" s="22" t="s">
        <v>28</v>
      </c>
      <c r="G566" s="18"/>
      <c r="H566" s="18"/>
      <c r="I566" s="21">
        <f t="shared" si="1500"/>
        <v>-45</v>
      </c>
      <c r="J566" s="21" t="str">
        <f t="shared" si="1498"/>
        <v>U</v>
      </c>
      <c r="K566" s="18"/>
      <c r="L566" s="23">
        <v>-4</v>
      </c>
      <c r="M566" s="18">
        <v>3</v>
      </c>
      <c r="N566" s="18">
        <v>1989</v>
      </c>
      <c r="O566" s="18">
        <v>0</v>
      </c>
      <c r="P566" s="18" t="s">
        <v>946</v>
      </c>
    </row>
    <row r="567" spans="1:16" ht="20" hidden="1">
      <c r="A567" s="26">
        <v>32735</v>
      </c>
      <c r="B567" s="27">
        <v>32690</v>
      </c>
      <c r="C567" s="28" t="s">
        <v>937</v>
      </c>
      <c r="D567" s="21" t="s">
        <v>10</v>
      </c>
      <c r="E567" s="21" t="s">
        <v>21</v>
      </c>
      <c r="F567" s="22" t="s">
        <v>28</v>
      </c>
      <c r="G567" s="18"/>
      <c r="H567" s="18"/>
      <c r="I567" s="21">
        <f t="shared" si="1500"/>
        <v>-45</v>
      </c>
      <c r="J567" s="21" t="str">
        <f t="shared" si="1498"/>
        <v>U</v>
      </c>
      <c r="K567" s="18"/>
      <c r="L567" s="23">
        <v>12</v>
      </c>
      <c r="M567" s="18">
        <v>3</v>
      </c>
      <c r="N567" s="18">
        <v>1989</v>
      </c>
      <c r="O567" s="18">
        <v>0</v>
      </c>
      <c r="P567" s="18" t="s">
        <v>946</v>
      </c>
    </row>
    <row r="568" spans="1:16" ht="20" hidden="1">
      <c r="A568" s="26">
        <v>32735</v>
      </c>
      <c r="B568" s="27">
        <v>32735</v>
      </c>
      <c r="C568" s="28" t="s">
        <v>940</v>
      </c>
      <c r="D568" s="21" t="s">
        <v>14</v>
      </c>
      <c r="E568" s="21" t="s">
        <v>21</v>
      </c>
      <c r="F568" s="22" t="s">
        <v>28</v>
      </c>
      <c r="G568" s="18"/>
      <c r="H568" s="18"/>
      <c r="I568" s="21">
        <f t="shared" si="1500"/>
        <v>0</v>
      </c>
      <c r="J568" s="21" t="str">
        <f t="shared" si="1498"/>
        <v>U</v>
      </c>
      <c r="K568" s="18"/>
      <c r="L568" s="23">
        <v>-12</v>
      </c>
      <c r="M568" s="18">
        <v>3</v>
      </c>
      <c r="N568" s="18">
        <v>1989</v>
      </c>
      <c r="O568" s="18">
        <v>0</v>
      </c>
      <c r="P568" s="18" t="s">
        <v>946</v>
      </c>
    </row>
    <row r="569" spans="1:16" ht="20" hidden="1">
      <c r="A569" s="26">
        <v>32735</v>
      </c>
      <c r="B569" s="27">
        <v>32735</v>
      </c>
      <c r="C569" s="28" t="s">
        <v>939</v>
      </c>
      <c r="D569" s="21" t="s">
        <v>14</v>
      </c>
      <c r="E569" s="21" t="s">
        <v>21</v>
      </c>
      <c r="F569" s="22" t="s">
        <v>28</v>
      </c>
      <c r="G569" s="18"/>
      <c r="H569" s="18"/>
      <c r="I569" s="21">
        <f t="shared" si="1500"/>
        <v>0</v>
      </c>
      <c r="J569" s="21" t="str">
        <f t="shared" si="1498"/>
        <v>U</v>
      </c>
      <c r="K569" s="18"/>
      <c r="L569" s="23">
        <v>-5</v>
      </c>
      <c r="M569" s="18">
        <v>3</v>
      </c>
      <c r="N569" s="18">
        <v>1989</v>
      </c>
      <c r="O569" s="18">
        <v>0</v>
      </c>
      <c r="P569" s="18" t="s">
        <v>946</v>
      </c>
    </row>
    <row r="570" spans="1:16" ht="20" hidden="1">
      <c r="A570" s="26">
        <v>32735</v>
      </c>
      <c r="B570" s="27">
        <v>32735</v>
      </c>
      <c r="C570" s="28" t="s">
        <v>942</v>
      </c>
      <c r="D570" s="21" t="s">
        <v>14</v>
      </c>
      <c r="E570" s="21" t="s">
        <v>21</v>
      </c>
      <c r="F570" s="22" t="s">
        <v>36</v>
      </c>
      <c r="G570" s="18"/>
      <c r="H570" s="18"/>
      <c r="I570" s="21">
        <f t="shared" si="1500"/>
        <v>0</v>
      </c>
      <c r="J570" s="21" t="str">
        <f t="shared" si="1498"/>
        <v>U</v>
      </c>
      <c r="K570" s="18"/>
      <c r="L570" s="23">
        <v>1</v>
      </c>
      <c r="M570" s="18">
        <v>3</v>
      </c>
      <c r="N570" s="18">
        <v>1989</v>
      </c>
      <c r="O570" s="18">
        <v>0</v>
      </c>
      <c r="P570" s="18" t="s">
        <v>946</v>
      </c>
    </row>
    <row r="571" spans="1:16" ht="20">
      <c r="A571" s="26">
        <v>32735</v>
      </c>
      <c r="B571" s="27">
        <v>32736</v>
      </c>
      <c r="C571" s="28" t="s">
        <v>938</v>
      </c>
      <c r="D571" s="21" t="s">
        <v>12</v>
      </c>
      <c r="E571" s="21" t="s">
        <v>21</v>
      </c>
      <c r="F571" s="22" t="s">
        <v>28</v>
      </c>
      <c r="G571" s="18"/>
      <c r="H571" s="18"/>
      <c r="I571" s="21">
        <f t="shared" si="1500"/>
        <v>1</v>
      </c>
      <c r="J571" s="21" t="str">
        <f t="shared" si="1498"/>
        <v>U</v>
      </c>
      <c r="K571" s="18"/>
      <c r="L571" s="23">
        <v>-10</v>
      </c>
      <c r="M571" s="18">
        <v>3</v>
      </c>
      <c r="N571" s="18">
        <v>1989</v>
      </c>
      <c r="O571" s="18">
        <v>0</v>
      </c>
      <c r="P571" s="18" t="s">
        <v>946</v>
      </c>
    </row>
    <row r="572" spans="1:16" ht="19" hidden="1">
      <c r="A572" s="26">
        <v>32735</v>
      </c>
      <c r="B572" s="27">
        <v>32736</v>
      </c>
      <c r="C572" s="20" t="s">
        <v>948</v>
      </c>
      <c r="D572" s="21" t="s">
        <v>12</v>
      </c>
      <c r="E572" s="21" t="s">
        <v>23</v>
      </c>
      <c r="F572" s="22" t="s">
        <v>30</v>
      </c>
      <c r="G572" s="18"/>
      <c r="H572" s="18"/>
      <c r="I572" s="21">
        <f t="shared" si="1500"/>
        <v>1</v>
      </c>
      <c r="J572" s="21" t="str">
        <f t="shared" si="1498"/>
        <v>U</v>
      </c>
      <c r="K572" s="18"/>
      <c r="L572" s="23">
        <v>55</v>
      </c>
      <c r="M572" s="21">
        <v>4</v>
      </c>
      <c r="N572" s="21">
        <v>1989</v>
      </c>
      <c r="O572" s="21">
        <v>0</v>
      </c>
      <c r="P572" s="18" t="s">
        <v>681</v>
      </c>
    </row>
    <row r="573" spans="1:16" ht="20" hidden="1">
      <c r="A573" s="26">
        <v>32735</v>
      </c>
      <c r="B573" s="27">
        <v>32752</v>
      </c>
      <c r="C573" s="28" t="s">
        <v>941</v>
      </c>
      <c r="D573" s="21" t="s">
        <v>14</v>
      </c>
      <c r="E573" s="21" t="s">
        <v>21</v>
      </c>
      <c r="F573" s="22" t="s">
        <v>36</v>
      </c>
      <c r="G573" s="18"/>
      <c r="H573" s="18"/>
      <c r="I573" s="21">
        <f t="shared" si="1500"/>
        <v>17</v>
      </c>
      <c r="J573" s="21" t="str">
        <f t="shared" si="1498"/>
        <v>U</v>
      </c>
      <c r="K573" s="18"/>
      <c r="L573" s="23">
        <v>3</v>
      </c>
      <c r="M573" s="18">
        <v>4</v>
      </c>
      <c r="N573" s="18">
        <v>1989</v>
      </c>
      <c r="O573" s="18">
        <v>0</v>
      </c>
      <c r="P573" s="18" t="s">
        <v>946</v>
      </c>
    </row>
    <row r="574" spans="1:16" ht="20" hidden="1">
      <c r="A574" s="26">
        <v>32690</v>
      </c>
      <c r="B574" s="27">
        <v>32690</v>
      </c>
      <c r="C574" s="28" t="s">
        <v>932</v>
      </c>
      <c r="D574" s="21" t="s">
        <v>14</v>
      </c>
      <c r="E574" s="21" t="s">
        <v>21</v>
      </c>
      <c r="F574" s="22" t="s">
        <v>28</v>
      </c>
      <c r="G574" s="18"/>
      <c r="H574" s="18"/>
      <c r="I574" s="21">
        <f t="shared" si="1500"/>
        <v>0</v>
      </c>
      <c r="J574" s="21" t="str">
        <f t="shared" si="1498"/>
        <v>U</v>
      </c>
      <c r="K574" s="18"/>
      <c r="L574" s="23">
        <v>-35</v>
      </c>
      <c r="M574" s="18">
        <v>3</v>
      </c>
      <c r="N574" s="18">
        <v>1989</v>
      </c>
      <c r="O574" s="18">
        <v>0</v>
      </c>
      <c r="P574" s="18" t="s">
        <v>946</v>
      </c>
    </row>
    <row r="575" spans="1:16" ht="20">
      <c r="A575" s="26">
        <v>32636</v>
      </c>
      <c r="B575" s="27">
        <v>32636</v>
      </c>
      <c r="C575" s="28" t="s">
        <v>933</v>
      </c>
      <c r="D575" s="21" t="s">
        <v>12</v>
      </c>
      <c r="E575" s="21" t="s">
        <v>21</v>
      </c>
      <c r="F575" s="22" t="s">
        <v>28</v>
      </c>
      <c r="G575" s="18"/>
      <c r="H575" s="18"/>
      <c r="I575" s="21">
        <f t="shared" si="1500"/>
        <v>0</v>
      </c>
      <c r="J575" s="21" t="str">
        <f t="shared" si="1498"/>
        <v>U</v>
      </c>
      <c r="K575" s="18"/>
      <c r="L575" s="23">
        <v>-800</v>
      </c>
      <c r="M575" s="18">
        <v>2</v>
      </c>
      <c r="N575" s="18">
        <v>1989</v>
      </c>
      <c r="O575" s="18">
        <v>0</v>
      </c>
      <c r="P575" s="18" t="s">
        <v>946</v>
      </c>
    </row>
    <row r="576" spans="1:16" ht="19" hidden="1">
      <c r="A576" s="26">
        <v>32610</v>
      </c>
      <c r="B576" s="27">
        <v>32690</v>
      </c>
      <c r="C576" s="20" t="s">
        <v>926</v>
      </c>
      <c r="D576" s="21" t="s">
        <v>10</v>
      </c>
      <c r="E576" s="21" t="s">
        <v>21</v>
      </c>
      <c r="F576" s="22" t="s">
        <v>28</v>
      </c>
      <c r="G576" s="18"/>
      <c r="H576" s="18"/>
      <c r="I576" s="21">
        <f t="shared" si="1500"/>
        <v>80</v>
      </c>
      <c r="J576" s="21" t="str">
        <f t="shared" si="1498"/>
        <v>U</v>
      </c>
      <c r="K576" s="18"/>
      <c r="L576" s="23">
        <v>-2450</v>
      </c>
      <c r="M576" s="21">
        <v>3</v>
      </c>
      <c r="N576" s="21">
        <v>1989</v>
      </c>
      <c r="O576" s="21">
        <v>0</v>
      </c>
      <c r="P576" s="18" t="s">
        <v>946</v>
      </c>
    </row>
    <row r="577" spans="1:16" ht="19" hidden="1">
      <c r="A577" s="26">
        <v>32610</v>
      </c>
      <c r="B577" s="27">
        <v>32690</v>
      </c>
      <c r="C577" s="20" t="s">
        <v>679</v>
      </c>
      <c r="D577" s="21" t="s">
        <v>10</v>
      </c>
      <c r="E577" s="21" t="s">
        <v>21</v>
      </c>
      <c r="F577" s="22" t="s">
        <v>28</v>
      </c>
      <c r="G577" s="18"/>
      <c r="H577" s="18"/>
      <c r="I577" s="21">
        <f t="shared" si="1500"/>
        <v>80</v>
      </c>
      <c r="J577" s="21" t="str">
        <f t="shared" si="1498"/>
        <v>U</v>
      </c>
      <c r="K577" s="18"/>
      <c r="L577" s="23">
        <v>-150</v>
      </c>
      <c r="M577" s="21">
        <v>3</v>
      </c>
      <c r="N577" s="21">
        <v>1989</v>
      </c>
      <c r="O577" s="21">
        <v>0</v>
      </c>
      <c r="P577" s="18" t="s">
        <v>946</v>
      </c>
    </row>
    <row r="578" spans="1:16" ht="20" hidden="1">
      <c r="A578" s="26">
        <v>32570</v>
      </c>
      <c r="B578" s="27">
        <v>32690</v>
      </c>
      <c r="C578" s="28" t="s">
        <v>931</v>
      </c>
      <c r="D578" s="21" t="s">
        <v>14</v>
      </c>
      <c r="E578" s="21" t="s">
        <v>21</v>
      </c>
      <c r="F578" s="22" t="s">
        <v>28</v>
      </c>
      <c r="G578" s="18"/>
      <c r="H578" s="18"/>
      <c r="I578" s="21">
        <f t="shared" si="1500"/>
        <v>120</v>
      </c>
      <c r="J578" s="21" t="str">
        <f t="shared" ref="J578:J618" si="1501">IF(I578&lt;90,"U","A")</f>
        <v>A</v>
      </c>
      <c r="K578" s="18"/>
      <c r="L578" s="23">
        <v>-3</v>
      </c>
      <c r="M578" s="18">
        <v>3</v>
      </c>
      <c r="N578" s="18">
        <v>1989</v>
      </c>
      <c r="O578" s="18">
        <v>0</v>
      </c>
      <c r="P578" s="18" t="s">
        <v>946</v>
      </c>
    </row>
    <row r="579" spans="1:16" ht="20" hidden="1">
      <c r="A579" s="26">
        <v>32552</v>
      </c>
      <c r="B579" s="27">
        <v>32553</v>
      </c>
      <c r="C579" s="28" t="s">
        <v>930</v>
      </c>
      <c r="D579" s="21" t="s">
        <v>14</v>
      </c>
      <c r="E579" s="21" t="s">
        <v>21</v>
      </c>
      <c r="F579" s="22" t="s">
        <v>28</v>
      </c>
      <c r="G579" s="18"/>
      <c r="H579" s="18"/>
      <c r="I579" s="21">
        <f t="shared" si="1500"/>
        <v>1</v>
      </c>
      <c r="J579" s="21" t="str">
        <f t="shared" si="1501"/>
        <v>U</v>
      </c>
      <c r="K579" s="18"/>
      <c r="L579" s="23">
        <v>-2</v>
      </c>
      <c r="M579" s="18">
        <v>1</v>
      </c>
      <c r="N579" s="18">
        <v>1989</v>
      </c>
      <c r="O579" s="18">
        <v>0</v>
      </c>
      <c r="P579" s="18" t="s">
        <v>946</v>
      </c>
    </row>
    <row r="580" spans="1:16" ht="17" hidden="1">
      <c r="A580" s="31">
        <v>32499</v>
      </c>
      <c r="B580" s="27">
        <v>32500</v>
      </c>
      <c r="C580" s="61" t="s">
        <v>929</v>
      </c>
      <c r="D580" s="21" t="s">
        <v>14</v>
      </c>
      <c r="E580" s="21" t="s">
        <v>21</v>
      </c>
      <c r="F580" s="22" t="s">
        <v>28</v>
      </c>
      <c r="G580" s="18"/>
      <c r="H580" s="18"/>
      <c r="I580" s="21">
        <f t="shared" ref="I580:I611" si="1502">B580-A580</f>
        <v>1</v>
      </c>
      <c r="J580" s="21" t="str">
        <f t="shared" si="1501"/>
        <v>U</v>
      </c>
      <c r="K580" s="18"/>
      <c r="L580" s="23">
        <v>-35</v>
      </c>
      <c r="M580" s="18">
        <v>1</v>
      </c>
      <c r="N580" s="18">
        <v>1989</v>
      </c>
      <c r="O580" s="18">
        <v>0</v>
      </c>
      <c r="P580" s="18" t="s">
        <v>946</v>
      </c>
    </row>
    <row r="581" spans="1:16" ht="19" hidden="1">
      <c r="A581" s="26">
        <v>32477</v>
      </c>
      <c r="B581" s="27">
        <v>32674</v>
      </c>
      <c r="C581" s="20" t="s">
        <v>928</v>
      </c>
      <c r="D581" s="21" t="s">
        <v>18</v>
      </c>
      <c r="E581" s="21" t="s">
        <v>21</v>
      </c>
      <c r="F581" s="22" t="s">
        <v>28</v>
      </c>
      <c r="G581" s="18"/>
      <c r="H581" s="18"/>
      <c r="I581" s="21">
        <f t="shared" si="1502"/>
        <v>197</v>
      </c>
      <c r="J581" s="21" t="str">
        <f t="shared" si="1501"/>
        <v>A</v>
      </c>
      <c r="K581" s="18"/>
      <c r="L581" s="18">
        <v>-63</v>
      </c>
      <c r="M581" s="18">
        <v>3</v>
      </c>
      <c r="N581" s="18">
        <v>1989</v>
      </c>
      <c r="O581" s="18">
        <v>0</v>
      </c>
      <c r="P581" s="18" t="s">
        <v>946</v>
      </c>
    </row>
    <row r="582" spans="1:16" ht="18" hidden="1">
      <c r="A582" s="26">
        <v>32378</v>
      </c>
      <c r="B582" s="27">
        <v>32478</v>
      </c>
      <c r="C582" s="49" t="s">
        <v>710</v>
      </c>
      <c r="D582" s="38" t="s">
        <v>14</v>
      </c>
      <c r="E582" s="38" t="s">
        <v>21</v>
      </c>
      <c r="F582" s="22" t="s">
        <v>36</v>
      </c>
      <c r="G582" s="18"/>
      <c r="H582" s="18"/>
      <c r="I582" s="21">
        <f t="shared" si="1502"/>
        <v>100</v>
      </c>
      <c r="J582" s="21" t="str">
        <f t="shared" si="1501"/>
        <v>A</v>
      </c>
      <c r="K582" s="18"/>
      <c r="L582" s="18">
        <v>10</v>
      </c>
      <c r="M582" s="18">
        <v>1</v>
      </c>
      <c r="N582" s="18">
        <v>1989</v>
      </c>
      <c r="O582" s="18">
        <v>0</v>
      </c>
      <c r="P582" s="18" t="s">
        <v>1027</v>
      </c>
    </row>
    <row r="583" spans="1:16" ht="17" hidden="1">
      <c r="A583" s="26">
        <v>32378</v>
      </c>
      <c r="B583" s="27">
        <v>32690</v>
      </c>
      <c r="C583" s="38" t="s">
        <v>920</v>
      </c>
      <c r="D583" s="38" t="s">
        <v>14</v>
      </c>
      <c r="E583" s="38" t="s">
        <v>21</v>
      </c>
      <c r="F583" s="22" t="s">
        <v>36</v>
      </c>
      <c r="G583" s="18"/>
      <c r="H583" s="18"/>
      <c r="I583" s="21">
        <f t="shared" si="1502"/>
        <v>312</v>
      </c>
      <c r="J583" s="21" t="str">
        <f t="shared" si="1501"/>
        <v>A</v>
      </c>
      <c r="K583" s="18"/>
      <c r="L583" s="18">
        <v>1</v>
      </c>
      <c r="M583" s="18">
        <v>3</v>
      </c>
      <c r="N583" s="18">
        <v>1989</v>
      </c>
      <c r="O583" s="18">
        <v>0</v>
      </c>
      <c r="P583" s="18" t="s">
        <v>1027</v>
      </c>
    </row>
    <row r="584" spans="1:16" ht="19" hidden="1">
      <c r="A584" s="31">
        <v>32288</v>
      </c>
      <c r="B584" s="32">
        <v>32325</v>
      </c>
      <c r="C584" s="20" t="s">
        <v>1015</v>
      </c>
      <c r="D584" s="21" t="s">
        <v>18</v>
      </c>
      <c r="E584" s="21" t="s">
        <v>23</v>
      </c>
      <c r="F584" s="22" t="s">
        <v>30</v>
      </c>
      <c r="G584" s="21"/>
      <c r="H584" s="21"/>
      <c r="I584" s="21">
        <f t="shared" si="1502"/>
        <v>37</v>
      </c>
      <c r="J584" s="21" t="str">
        <f t="shared" si="1501"/>
        <v>U</v>
      </c>
      <c r="K584" s="21"/>
      <c r="L584" s="23">
        <v>1400</v>
      </c>
      <c r="M584" s="21">
        <v>3</v>
      </c>
      <c r="N584" s="21">
        <v>1989</v>
      </c>
      <c r="O584" s="21">
        <v>0</v>
      </c>
      <c r="P584" s="18" t="s">
        <v>1001</v>
      </c>
    </row>
    <row r="585" spans="1:16" ht="19" hidden="1">
      <c r="A585" s="31">
        <v>32288</v>
      </c>
      <c r="B585" s="32">
        <v>32690</v>
      </c>
      <c r="C585" s="20" t="s">
        <v>1004</v>
      </c>
      <c r="D585" s="21" t="s">
        <v>10</v>
      </c>
      <c r="E585" s="21" t="s">
        <v>21</v>
      </c>
      <c r="F585" s="22" t="s">
        <v>36</v>
      </c>
      <c r="G585" s="21"/>
      <c r="H585" s="21"/>
      <c r="I585" s="21">
        <f t="shared" si="1502"/>
        <v>402</v>
      </c>
      <c r="J585" s="21" t="str">
        <f t="shared" si="1501"/>
        <v>A</v>
      </c>
      <c r="K585" s="21"/>
      <c r="L585" s="23">
        <v>85</v>
      </c>
      <c r="M585" s="21">
        <v>3</v>
      </c>
      <c r="N585" s="21">
        <v>1989</v>
      </c>
      <c r="O585" s="21">
        <v>0</v>
      </c>
      <c r="P585" s="18" t="s">
        <v>1001</v>
      </c>
    </row>
    <row r="586" spans="1:16" ht="19" hidden="1">
      <c r="A586" s="31">
        <v>32288</v>
      </c>
      <c r="B586" s="32">
        <v>32690</v>
      </c>
      <c r="C586" s="20" t="s">
        <v>1014</v>
      </c>
      <c r="D586" s="21" t="s">
        <v>12</v>
      </c>
      <c r="E586" s="21" t="s">
        <v>21</v>
      </c>
      <c r="F586" s="22" t="s">
        <v>28</v>
      </c>
      <c r="G586" s="21"/>
      <c r="H586" s="21"/>
      <c r="I586" s="21">
        <f t="shared" si="1502"/>
        <v>402</v>
      </c>
      <c r="J586" s="21" t="str">
        <f t="shared" si="1501"/>
        <v>A</v>
      </c>
      <c r="K586" s="21"/>
      <c r="L586" s="23">
        <v>-40</v>
      </c>
      <c r="M586" s="21">
        <v>3</v>
      </c>
      <c r="N586" s="21">
        <v>1989</v>
      </c>
      <c r="O586" s="21">
        <v>0</v>
      </c>
      <c r="P586" s="18" t="s">
        <v>1001</v>
      </c>
    </row>
    <row r="587" spans="1:16" ht="19" hidden="1">
      <c r="A587" s="31">
        <v>32288</v>
      </c>
      <c r="B587" s="32">
        <v>32690</v>
      </c>
      <c r="C587" s="20" t="s">
        <v>1011</v>
      </c>
      <c r="D587" s="21" t="s">
        <v>10</v>
      </c>
      <c r="E587" s="21" t="s">
        <v>23</v>
      </c>
      <c r="F587" s="22" t="s">
        <v>30</v>
      </c>
      <c r="G587" s="21"/>
      <c r="H587" s="21"/>
      <c r="I587" s="21">
        <f t="shared" si="1502"/>
        <v>402</v>
      </c>
      <c r="J587" s="21" t="str">
        <f t="shared" si="1501"/>
        <v>A</v>
      </c>
      <c r="K587" s="21"/>
      <c r="L587" s="23">
        <v>35</v>
      </c>
      <c r="M587" s="21">
        <v>3</v>
      </c>
      <c r="N587" s="21">
        <v>1989</v>
      </c>
      <c r="O587" s="21">
        <v>0</v>
      </c>
      <c r="P587" s="18" t="s">
        <v>1001</v>
      </c>
    </row>
    <row r="588" spans="1:16" ht="19" hidden="1">
      <c r="A588" s="31">
        <v>32288</v>
      </c>
      <c r="B588" s="32">
        <v>33419</v>
      </c>
      <c r="C588" s="20" t="s">
        <v>1005</v>
      </c>
      <c r="D588" s="21" t="s">
        <v>12</v>
      </c>
      <c r="E588" s="21" t="s">
        <v>23</v>
      </c>
      <c r="F588" s="22" t="s">
        <v>30</v>
      </c>
      <c r="G588" s="21"/>
      <c r="H588" s="21"/>
      <c r="I588" s="21">
        <f t="shared" si="1502"/>
        <v>1131</v>
      </c>
      <c r="J588" s="21" t="str">
        <f t="shared" si="1501"/>
        <v>A</v>
      </c>
      <c r="K588" s="21"/>
      <c r="L588" s="23">
        <v>250</v>
      </c>
      <c r="M588" s="21">
        <v>3</v>
      </c>
      <c r="N588" s="21">
        <v>1989</v>
      </c>
      <c r="O588" s="21">
        <v>0</v>
      </c>
      <c r="P588" s="18" t="s">
        <v>1001</v>
      </c>
    </row>
    <row r="589" spans="1:16" ht="38" hidden="1">
      <c r="A589" s="31">
        <v>32288</v>
      </c>
      <c r="B589" s="32">
        <v>33419</v>
      </c>
      <c r="C589" s="51" t="s">
        <v>1006</v>
      </c>
      <c r="D589" s="21" t="s">
        <v>12</v>
      </c>
      <c r="E589" s="21" t="s">
        <v>23</v>
      </c>
      <c r="F589" s="22" t="s">
        <v>30</v>
      </c>
      <c r="G589" s="21"/>
      <c r="H589" s="21"/>
      <c r="I589" s="21">
        <f t="shared" si="1502"/>
        <v>1131</v>
      </c>
      <c r="J589" s="21" t="str">
        <f t="shared" si="1501"/>
        <v>A</v>
      </c>
      <c r="K589" s="21"/>
      <c r="L589" s="23">
        <v>20</v>
      </c>
      <c r="M589" s="21">
        <v>3</v>
      </c>
      <c r="N589" s="21">
        <v>1989</v>
      </c>
      <c r="O589" s="21">
        <v>0</v>
      </c>
      <c r="P589" s="18" t="s">
        <v>1001</v>
      </c>
    </row>
    <row r="590" spans="1:16" ht="19" hidden="1">
      <c r="A590" s="31">
        <v>32245</v>
      </c>
      <c r="B590" s="32">
        <v>32690</v>
      </c>
      <c r="C590" s="20" t="s">
        <v>663</v>
      </c>
      <c r="D590" s="21" t="s">
        <v>14</v>
      </c>
      <c r="E590" s="21" t="s">
        <v>21</v>
      </c>
      <c r="F590" s="22" t="s">
        <v>36</v>
      </c>
      <c r="G590" s="21"/>
      <c r="H590" s="21"/>
      <c r="I590" s="21">
        <f t="shared" si="1502"/>
        <v>445</v>
      </c>
      <c r="J590" s="21" t="str">
        <f t="shared" si="1501"/>
        <v>A</v>
      </c>
      <c r="K590" s="21"/>
      <c r="L590" s="23">
        <v>-14</v>
      </c>
      <c r="M590" s="21">
        <v>3</v>
      </c>
      <c r="N590" s="21">
        <v>1989</v>
      </c>
      <c r="O590" s="21">
        <v>0</v>
      </c>
      <c r="P590" s="18" t="s">
        <v>664</v>
      </c>
    </row>
    <row r="591" spans="1:16" ht="18" hidden="1">
      <c r="A591" s="26">
        <v>32378</v>
      </c>
      <c r="B591" s="27">
        <v>32325</v>
      </c>
      <c r="C591" s="49" t="s">
        <v>1030</v>
      </c>
      <c r="D591" s="38" t="s">
        <v>10</v>
      </c>
      <c r="E591" s="38" t="s">
        <v>21</v>
      </c>
      <c r="F591" s="22" t="s">
        <v>28</v>
      </c>
      <c r="G591" s="18"/>
      <c r="H591" s="18"/>
      <c r="I591" s="21">
        <f t="shared" si="1502"/>
        <v>-53</v>
      </c>
      <c r="J591" s="21" t="str">
        <f t="shared" si="1501"/>
        <v>U</v>
      </c>
      <c r="K591" s="18"/>
      <c r="L591" s="18">
        <v>-27</v>
      </c>
      <c r="M591" s="18">
        <v>3</v>
      </c>
      <c r="N591" s="18">
        <v>1988</v>
      </c>
      <c r="O591" s="18">
        <v>0</v>
      </c>
      <c r="P591" s="18" t="s">
        <v>1027</v>
      </c>
    </row>
    <row r="592" spans="1:16" ht="18" hidden="1">
      <c r="A592" s="26">
        <v>32378</v>
      </c>
      <c r="B592" s="27">
        <v>32325</v>
      </c>
      <c r="C592" s="49" t="s">
        <v>1029</v>
      </c>
      <c r="D592" s="38" t="s">
        <v>10</v>
      </c>
      <c r="E592" s="38" t="s">
        <v>21</v>
      </c>
      <c r="F592" s="22" t="s">
        <v>28</v>
      </c>
      <c r="G592" s="18"/>
      <c r="H592" s="18"/>
      <c r="I592" s="21">
        <f t="shared" si="1502"/>
        <v>-53</v>
      </c>
      <c r="J592" s="21" t="str">
        <f t="shared" si="1501"/>
        <v>U</v>
      </c>
      <c r="K592" s="18"/>
      <c r="L592" s="18">
        <v>-20</v>
      </c>
      <c r="M592" s="18">
        <v>3</v>
      </c>
      <c r="N592" s="18">
        <v>1988</v>
      </c>
      <c r="O592" s="18">
        <v>0</v>
      </c>
      <c r="P592" s="18" t="s">
        <v>1027</v>
      </c>
    </row>
    <row r="593" spans="1:16" ht="18">
      <c r="A593" s="26">
        <v>32378</v>
      </c>
      <c r="B593" s="27">
        <v>32325</v>
      </c>
      <c r="C593" s="49" t="s">
        <v>1031</v>
      </c>
      <c r="D593" s="38" t="s">
        <v>12</v>
      </c>
      <c r="E593" s="38" t="s">
        <v>21</v>
      </c>
      <c r="F593" s="22" t="s">
        <v>28</v>
      </c>
      <c r="G593" s="18"/>
      <c r="H593" s="18"/>
      <c r="I593" s="21">
        <f t="shared" si="1502"/>
        <v>-53</v>
      </c>
      <c r="J593" s="21" t="str">
        <f t="shared" si="1501"/>
        <v>U</v>
      </c>
      <c r="K593" s="27">
        <v>33419</v>
      </c>
      <c r="L593" s="18">
        <v>-10</v>
      </c>
      <c r="M593" s="18">
        <v>3</v>
      </c>
      <c r="N593" s="18">
        <v>1988</v>
      </c>
      <c r="O593" s="18">
        <v>1</v>
      </c>
      <c r="P593" s="18" t="s">
        <v>1027</v>
      </c>
    </row>
    <row r="594" spans="1:16" ht="18" hidden="1">
      <c r="A594" s="26">
        <v>32378</v>
      </c>
      <c r="B594" s="27">
        <v>32325</v>
      </c>
      <c r="C594" s="49" t="s">
        <v>1028</v>
      </c>
      <c r="D594" s="38" t="s">
        <v>10</v>
      </c>
      <c r="E594" s="38" t="s">
        <v>21</v>
      </c>
      <c r="F594" s="22" t="s">
        <v>28</v>
      </c>
      <c r="G594" s="18"/>
      <c r="H594" s="18"/>
      <c r="I594" s="21">
        <f t="shared" si="1502"/>
        <v>-53</v>
      </c>
      <c r="J594" s="21" t="str">
        <f t="shared" si="1501"/>
        <v>U</v>
      </c>
      <c r="K594" s="18"/>
      <c r="L594" s="18">
        <v>-5</v>
      </c>
      <c r="M594" s="18">
        <v>3</v>
      </c>
      <c r="N594" s="18">
        <v>1988</v>
      </c>
      <c r="O594" s="18">
        <v>0</v>
      </c>
      <c r="P594" s="18" t="s">
        <v>1027</v>
      </c>
    </row>
    <row r="595" spans="1:16" ht="18" hidden="1">
      <c r="A595" s="26">
        <v>32378</v>
      </c>
      <c r="B595" s="27">
        <v>32325</v>
      </c>
      <c r="C595" s="49" t="s">
        <v>1038</v>
      </c>
      <c r="D595" s="38" t="s">
        <v>14</v>
      </c>
      <c r="E595" s="38" t="s">
        <v>21</v>
      </c>
      <c r="F595" s="22" t="s">
        <v>36</v>
      </c>
      <c r="G595" s="18"/>
      <c r="H595" s="18"/>
      <c r="I595" s="21">
        <f t="shared" si="1502"/>
        <v>-53</v>
      </c>
      <c r="J595" s="21" t="str">
        <f t="shared" si="1501"/>
        <v>U</v>
      </c>
      <c r="K595" s="18"/>
      <c r="L595" s="18">
        <v>1</v>
      </c>
      <c r="M595" s="18">
        <v>3</v>
      </c>
      <c r="N595" s="18">
        <v>1988</v>
      </c>
      <c r="O595" s="18">
        <v>0</v>
      </c>
      <c r="P595" s="18" t="s">
        <v>1027</v>
      </c>
    </row>
    <row r="596" spans="1:16" ht="18" hidden="1">
      <c r="A596" s="26">
        <v>32378</v>
      </c>
      <c r="B596" s="27">
        <v>32325</v>
      </c>
      <c r="C596" s="49" t="s">
        <v>1039</v>
      </c>
      <c r="D596" s="38" t="s">
        <v>14</v>
      </c>
      <c r="E596" s="38" t="s">
        <v>21</v>
      </c>
      <c r="F596" s="22" t="s">
        <v>36</v>
      </c>
      <c r="G596" s="18"/>
      <c r="H596" s="18"/>
      <c r="I596" s="21">
        <f t="shared" si="1502"/>
        <v>-53</v>
      </c>
      <c r="J596" s="21" t="str">
        <f t="shared" si="1501"/>
        <v>U</v>
      </c>
      <c r="K596" s="18"/>
      <c r="L596" s="18">
        <v>2</v>
      </c>
      <c r="M596" s="18">
        <v>3</v>
      </c>
      <c r="N596" s="18">
        <v>1988</v>
      </c>
      <c r="O596" s="18">
        <v>0</v>
      </c>
      <c r="P596" s="18" t="s">
        <v>1027</v>
      </c>
    </row>
    <row r="597" spans="1:16" ht="18" hidden="1">
      <c r="A597" s="26">
        <v>32378</v>
      </c>
      <c r="B597" s="27">
        <v>32325</v>
      </c>
      <c r="C597" s="49" t="s">
        <v>915</v>
      </c>
      <c r="D597" s="38" t="s">
        <v>10</v>
      </c>
      <c r="E597" s="38" t="s">
        <v>23</v>
      </c>
      <c r="F597" s="22" t="s">
        <v>30</v>
      </c>
      <c r="G597" s="18"/>
      <c r="H597" s="18"/>
      <c r="I597" s="21">
        <f t="shared" si="1502"/>
        <v>-53</v>
      </c>
      <c r="J597" s="21" t="str">
        <f t="shared" si="1501"/>
        <v>U</v>
      </c>
      <c r="K597" s="18"/>
      <c r="L597" s="18">
        <v>105</v>
      </c>
      <c r="M597" s="18">
        <v>3</v>
      </c>
      <c r="N597" s="18">
        <v>1988</v>
      </c>
      <c r="O597" s="18">
        <v>0</v>
      </c>
      <c r="P597" s="18" t="s">
        <v>1027</v>
      </c>
    </row>
    <row r="598" spans="1:16" ht="18" hidden="1">
      <c r="A598" s="26">
        <v>32378</v>
      </c>
      <c r="B598" s="27">
        <v>32325</v>
      </c>
      <c r="C598" s="49" t="s">
        <v>1037</v>
      </c>
      <c r="D598" s="38" t="s">
        <v>14</v>
      </c>
      <c r="E598" s="38" t="s">
        <v>21</v>
      </c>
      <c r="F598" s="22" t="s">
        <v>36</v>
      </c>
      <c r="G598" s="18"/>
      <c r="H598" s="18"/>
      <c r="I598" s="21">
        <f t="shared" si="1502"/>
        <v>-53</v>
      </c>
      <c r="J598" s="21" t="str">
        <f t="shared" si="1501"/>
        <v>U</v>
      </c>
      <c r="K598" s="18"/>
      <c r="L598" s="18">
        <v>3</v>
      </c>
      <c r="M598" s="18">
        <v>3</v>
      </c>
      <c r="N598" s="18">
        <v>1988</v>
      </c>
      <c r="O598" s="18">
        <v>0</v>
      </c>
      <c r="P598" s="18" t="s">
        <v>1027</v>
      </c>
    </row>
    <row r="599" spans="1:16" ht="18" hidden="1">
      <c r="A599" s="26">
        <v>32378</v>
      </c>
      <c r="B599" s="27">
        <v>32325</v>
      </c>
      <c r="C599" s="49" t="s">
        <v>1036</v>
      </c>
      <c r="D599" s="38" t="s">
        <v>14</v>
      </c>
      <c r="E599" s="38" t="s">
        <v>21</v>
      </c>
      <c r="F599" s="22" t="s">
        <v>28</v>
      </c>
      <c r="G599" s="18"/>
      <c r="H599" s="18"/>
      <c r="I599" s="21">
        <f t="shared" si="1502"/>
        <v>-53</v>
      </c>
      <c r="J599" s="21" t="str">
        <f t="shared" si="1501"/>
        <v>U</v>
      </c>
      <c r="K599" s="18"/>
      <c r="L599" s="18">
        <v>20</v>
      </c>
      <c r="M599" s="18">
        <v>3</v>
      </c>
      <c r="N599" s="18">
        <v>1988</v>
      </c>
      <c r="O599" s="18">
        <v>0</v>
      </c>
      <c r="P599" s="18" t="s">
        <v>1027</v>
      </c>
    </row>
    <row r="600" spans="1:16" ht="18" hidden="1">
      <c r="A600" s="26">
        <v>32378</v>
      </c>
      <c r="B600" s="27">
        <v>32378</v>
      </c>
      <c r="C600" s="49" t="s">
        <v>1033</v>
      </c>
      <c r="D600" s="38" t="s">
        <v>14</v>
      </c>
      <c r="E600" s="38" t="s">
        <v>21</v>
      </c>
      <c r="F600" s="22" t="s">
        <v>36</v>
      </c>
      <c r="G600" s="18"/>
      <c r="H600" s="18"/>
      <c r="I600" s="21">
        <f t="shared" si="1502"/>
        <v>0</v>
      </c>
      <c r="J600" s="21" t="str">
        <f t="shared" si="1501"/>
        <v>U</v>
      </c>
      <c r="K600" s="18"/>
      <c r="L600" s="18">
        <v>-50</v>
      </c>
      <c r="M600" s="18">
        <v>4</v>
      </c>
      <c r="N600" s="18">
        <v>1988</v>
      </c>
      <c r="O600" s="18">
        <v>0</v>
      </c>
      <c r="P600" s="18" t="s">
        <v>1027</v>
      </c>
    </row>
    <row r="601" spans="1:16" ht="18" hidden="1">
      <c r="A601" s="26">
        <v>32378</v>
      </c>
      <c r="B601" s="27">
        <v>32378</v>
      </c>
      <c r="C601" s="49" t="s">
        <v>1032</v>
      </c>
      <c r="D601" s="38" t="s">
        <v>14</v>
      </c>
      <c r="E601" s="38" t="s">
        <v>21</v>
      </c>
      <c r="F601" s="22" t="s">
        <v>36</v>
      </c>
      <c r="G601" s="18"/>
      <c r="H601" s="18"/>
      <c r="I601" s="21">
        <f t="shared" si="1502"/>
        <v>0</v>
      </c>
      <c r="J601" s="21" t="str">
        <f t="shared" si="1501"/>
        <v>U</v>
      </c>
      <c r="K601" s="18"/>
      <c r="L601" s="18">
        <v>-7</v>
      </c>
      <c r="M601" s="18">
        <v>4</v>
      </c>
      <c r="N601" s="18">
        <v>1988</v>
      </c>
      <c r="O601" s="18">
        <v>0</v>
      </c>
      <c r="P601" s="18" t="s">
        <v>1027</v>
      </c>
    </row>
    <row r="602" spans="1:16" ht="18" hidden="1">
      <c r="A602" s="26">
        <v>32378</v>
      </c>
      <c r="B602" s="27">
        <v>32378</v>
      </c>
      <c r="C602" s="49" t="s">
        <v>1034</v>
      </c>
      <c r="D602" s="38" t="s">
        <v>14</v>
      </c>
      <c r="E602" s="38" t="s">
        <v>21</v>
      </c>
      <c r="F602" s="22" t="s">
        <v>36</v>
      </c>
      <c r="G602" s="18"/>
      <c r="H602" s="18"/>
      <c r="I602" s="21">
        <f t="shared" si="1502"/>
        <v>0</v>
      </c>
      <c r="J602" s="21" t="str">
        <f t="shared" si="1501"/>
        <v>U</v>
      </c>
      <c r="K602" s="18"/>
      <c r="L602" s="18">
        <v>420</v>
      </c>
      <c r="M602" s="18">
        <v>4</v>
      </c>
      <c r="N602" s="18">
        <v>1988</v>
      </c>
      <c r="O602" s="18">
        <v>0</v>
      </c>
      <c r="P602" s="18" t="s">
        <v>1027</v>
      </c>
    </row>
    <row r="603" spans="1:16" ht="18" hidden="1">
      <c r="A603" s="26">
        <v>32378</v>
      </c>
      <c r="B603" s="27">
        <v>32379</v>
      </c>
      <c r="C603" s="49" t="s">
        <v>1035</v>
      </c>
      <c r="D603" s="38" t="s">
        <v>14</v>
      </c>
      <c r="E603" s="38" t="s">
        <v>21</v>
      </c>
      <c r="F603" s="22" t="s">
        <v>36</v>
      </c>
      <c r="G603" s="18"/>
      <c r="H603" s="18"/>
      <c r="I603" s="21">
        <f t="shared" si="1502"/>
        <v>1</v>
      </c>
      <c r="J603" s="21" t="str">
        <f t="shared" si="1501"/>
        <v>U</v>
      </c>
      <c r="K603" s="18"/>
      <c r="L603" s="18">
        <v>-865</v>
      </c>
      <c r="M603" s="18">
        <v>4</v>
      </c>
      <c r="N603" s="18">
        <v>1988</v>
      </c>
      <c r="O603" s="18">
        <v>0</v>
      </c>
      <c r="P603" s="18" t="s">
        <v>1027</v>
      </c>
    </row>
    <row r="604" spans="1:16" ht="19" hidden="1">
      <c r="A604" s="31">
        <v>32288</v>
      </c>
      <c r="B604" s="32">
        <v>32288</v>
      </c>
      <c r="C604" s="20" t="s">
        <v>1013</v>
      </c>
      <c r="D604" s="21" t="s">
        <v>12</v>
      </c>
      <c r="E604" s="21" t="s">
        <v>21</v>
      </c>
      <c r="F604" s="22" t="s">
        <v>36</v>
      </c>
      <c r="G604" s="21"/>
      <c r="H604" s="21"/>
      <c r="I604" s="21">
        <f t="shared" si="1502"/>
        <v>0</v>
      </c>
      <c r="J604" s="21" t="str">
        <f t="shared" si="1501"/>
        <v>U</v>
      </c>
      <c r="K604" s="21"/>
      <c r="L604" s="23">
        <v>-30</v>
      </c>
      <c r="M604" s="21">
        <v>3</v>
      </c>
      <c r="N604" s="21">
        <v>1988</v>
      </c>
      <c r="O604" s="21">
        <v>0</v>
      </c>
      <c r="P604" s="18" t="s">
        <v>1001</v>
      </c>
    </row>
    <row r="605" spans="1:16" ht="19" hidden="1">
      <c r="A605" s="31">
        <v>32288</v>
      </c>
      <c r="B605" s="32">
        <v>32288</v>
      </c>
      <c r="C605" s="59" t="s">
        <v>1003</v>
      </c>
      <c r="D605" s="21" t="s">
        <v>12</v>
      </c>
      <c r="E605" s="21" t="s">
        <v>23</v>
      </c>
      <c r="F605" s="22" t="s">
        <v>30</v>
      </c>
      <c r="G605" s="21"/>
      <c r="H605" s="21"/>
      <c r="I605" s="21">
        <f t="shared" si="1502"/>
        <v>0</v>
      </c>
      <c r="J605" s="21" t="str">
        <f t="shared" si="1501"/>
        <v>U</v>
      </c>
      <c r="K605" s="21"/>
      <c r="L605" s="23">
        <v>1250</v>
      </c>
      <c r="M605" s="21">
        <v>3</v>
      </c>
      <c r="N605" s="21">
        <v>1988</v>
      </c>
      <c r="O605" s="21">
        <v>0</v>
      </c>
      <c r="P605" s="18" t="s">
        <v>1001</v>
      </c>
    </row>
    <row r="606" spans="1:16" ht="38" hidden="1">
      <c r="A606" s="31">
        <v>32288</v>
      </c>
      <c r="B606" s="32">
        <v>32288</v>
      </c>
      <c r="C606" s="20" t="s">
        <v>1113</v>
      </c>
      <c r="D606" s="21" t="s">
        <v>12</v>
      </c>
      <c r="E606" s="21" t="s">
        <v>23</v>
      </c>
      <c r="F606" s="22" t="s">
        <v>30</v>
      </c>
      <c r="G606" s="21"/>
      <c r="H606" s="21"/>
      <c r="I606" s="21">
        <f t="shared" si="1502"/>
        <v>0</v>
      </c>
      <c r="J606" s="21" t="str">
        <f t="shared" si="1501"/>
        <v>U</v>
      </c>
      <c r="K606" s="21"/>
      <c r="L606" s="23">
        <v>5</v>
      </c>
      <c r="M606" s="21">
        <v>3</v>
      </c>
      <c r="N606" s="21">
        <v>1988</v>
      </c>
      <c r="O606" s="21">
        <v>0</v>
      </c>
      <c r="P606" s="18" t="s">
        <v>1001</v>
      </c>
    </row>
    <row r="607" spans="1:16" ht="19" hidden="1">
      <c r="A607" s="31">
        <v>32288</v>
      </c>
      <c r="B607" s="32">
        <v>32288</v>
      </c>
      <c r="C607" s="20" t="s">
        <v>1009</v>
      </c>
      <c r="D607" s="21" t="s">
        <v>12</v>
      </c>
      <c r="E607" s="21" t="s">
        <v>21</v>
      </c>
      <c r="F607" s="22" t="s">
        <v>26</v>
      </c>
      <c r="G607" s="21"/>
      <c r="H607" s="21"/>
      <c r="I607" s="21">
        <f t="shared" si="1502"/>
        <v>0</v>
      </c>
      <c r="J607" s="21" t="str">
        <f t="shared" si="1501"/>
        <v>U</v>
      </c>
      <c r="K607" s="21"/>
      <c r="L607" s="23">
        <v>20</v>
      </c>
      <c r="M607" s="21">
        <v>3</v>
      </c>
      <c r="N607" s="21">
        <v>1988</v>
      </c>
      <c r="O607" s="21">
        <v>0</v>
      </c>
      <c r="P607" s="18" t="s">
        <v>1001</v>
      </c>
    </row>
    <row r="608" spans="1:16" ht="19" hidden="1">
      <c r="A608" s="31">
        <v>32288</v>
      </c>
      <c r="B608" s="32">
        <v>32288</v>
      </c>
      <c r="C608" s="20" t="s">
        <v>1012</v>
      </c>
      <c r="D608" s="21" t="s">
        <v>12</v>
      </c>
      <c r="E608" s="21" t="s">
        <v>21</v>
      </c>
      <c r="F608" s="22" t="s">
        <v>26</v>
      </c>
      <c r="G608" s="21"/>
      <c r="H608" s="21"/>
      <c r="I608" s="21">
        <f t="shared" si="1502"/>
        <v>0</v>
      </c>
      <c r="J608" s="21" t="str">
        <f t="shared" si="1501"/>
        <v>U</v>
      </c>
      <c r="K608" s="21"/>
      <c r="L608" s="23">
        <v>316</v>
      </c>
      <c r="M608" s="21">
        <v>3</v>
      </c>
      <c r="N608" s="21">
        <v>1988</v>
      </c>
      <c r="O608" s="21">
        <v>0</v>
      </c>
      <c r="P608" s="18" t="s">
        <v>1001</v>
      </c>
    </row>
    <row r="609" spans="1:16" ht="19" hidden="1">
      <c r="A609" s="31">
        <v>32288</v>
      </c>
      <c r="B609" s="32">
        <v>32289</v>
      </c>
      <c r="C609" s="20" t="s">
        <v>1007</v>
      </c>
      <c r="D609" s="21" t="s">
        <v>12</v>
      </c>
      <c r="E609" s="21" t="s">
        <v>23</v>
      </c>
      <c r="F609" s="22" t="s">
        <v>30</v>
      </c>
      <c r="G609" s="21"/>
      <c r="H609" s="21"/>
      <c r="I609" s="21">
        <f t="shared" si="1502"/>
        <v>1</v>
      </c>
      <c r="J609" s="21" t="str">
        <f t="shared" si="1501"/>
        <v>U</v>
      </c>
      <c r="K609" s="21"/>
      <c r="L609" s="23">
        <v>55</v>
      </c>
      <c r="M609" s="21">
        <v>3</v>
      </c>
      <c r="N609" s="21">
        <v>1988</v>
      </c>
      <c r="O609" s="21">
        <v>0</v>
      </c>
      <c r="P609" s="18" t="s">
        <v>1001</v>
      </c>
    </row>
    <row r="610" spans="1:16" ht="19">
      <c r="A610" s="31">
        <v>32288</v>
      </c>
      <c r="B610" s="32">
        <v>32325</v>
      </c>
      <c r="C610" s="20" t="s">
        <v>1000</v>
      </c>
      <c r="D610" s="21" t="s">
        <v>12</v>
      </c>
      <c r="E610" s="21" t="s">
        <v>21</v>
      </c>
      <c r="F610" s="22" t="s">
        <v>28</v>
      </c>
      <c r="G610" s="21"/>
      <c r="H610" s="21"/>
      <c r="I610" s="21">
        <f t="shared" si="1502"/>
        <v>37</v>
      </c>
      <c r="J610" s="21" t="str">
        <f t="shared" si="1501"/>
        <v>U</v>
      </c>
      <c r="K610" s="21"/>
      <c r="L610" s="23">
        <v>-1450</v>
      </c>
      <c r="M610" s="21">
        <v>3</v>
      </c>
      <c r="N610" s="21">
        <v>1988</v>
      </c>
      <c r="O610" s="21">
        <v>0</v>
      </c>
      <c r="P610" s="18" t="s">
        <v>1001</v>
      </c>
    </row>
    <row r="611" spans="1:16" ht="19" hidden="1">
      <c r="A611" s="31">
        <v>32288</v>
      </c>
      <c r="B611" s="32">
        <v>32325</v>
      </c>
      <c r="C611" s="20" t="s">
        <v>1018</v>
      </c>
      <c r="D611" s="21" t="s">
        <v>10</v>
      </c>
      <c r="E611" s="21" t="s">
        <v>21</v>
      </c>
      <c r="F611" s="22" t="s">
        <v>28</v>
      </c>
      <c r="G611" s="21"/>
      <c r="H611" s="21"/>
      <c r="I611" s="21">
        <f t="shared" si="1502"/>
        <v>37</v>
      </c>
      <c r="J611" s="21" t="str">
        <f t="shared" si="1501"/>
        <v>U</v>
      </c>
      <c r="K611" s="21"/>
      <c r="L611" s="23">
        <v>-220</v>
      </c>
      <c r="M611" s="21">
        <v>3</v>
      </c>
      <c r="N611" s="21">
        <v>1988</v>
      </c>
      <c r="O611" s="21">
        <v>0</v>
      </c>
      <c r="P611" s="18" t="s">
        <v>1001</v>
      </c>
    </row>
    <row r="612" spans="1:16" ht="19" hidden="1">
      <c r="A612" s="31">
        <v>32288</v>
      </c>
      <c r="B612" s="32">
        <v>32325</v>
      </c>
      <c r="C612" s="20" t="s">
        <v>1025</v>
      </c>
      <c r="D612" s="21" t="s">
        <v>14</v>
      </c>
      <c r="E612" s="21" t="s">
        <v>21</v>
      </c>
      <c r="F612" s="22" t="s">
        <v>28</v>
      </c>
      <c r="G612" s="21"/>
      <c r="H612" s="21"/>
      <c r="I612" s="21">
        <f t="shared" ref="I612:I643" si="1503">B612-A612</f>
        <v>37</v>
      </c>
      <c r="J612" s="21" t="str">
        <f t="shared" si="1501"/>
        <v>U</v>
      </c>
      <c r="K612" s="21"/>
      <c r="L612" s="23">
        <v>-110</v>
      </c>
      <c r="M612" s="21">
        <v>3</v>
      </c>
      <c r="N612" s="21">
        <v>1988</v>
      </c>
      <c r="O612" s="21">
        <v>0</v>
      </c>
      <c r="P612" s="18" t="s">
        <v>1001</v>
      </c>
    </row>
    <row r="613" spans="1:16" ht="19" hidden="1">
      <c r="A613" s="31">
        <v>32288</v>
      </c>
      <c r="B613" s="32">
        <v>32325</v>
      </c>
      <c r="C613" s="20" t="s">
        <v>1024</v>
      </c>
      <c r="D613" s="21" t="s">
        <v>14</v>
      </c>
      <c r="E613" s="21" t="s">
        <v>21</v>
      </c>
      <c r="F613" s="22" t="s">
        <v>28</v>
      </c>
      <c r="G613" s="21"/>
      <c r="H613" s="21"/>
      <c r="I613" s="21">
        <f t="shared" si="1503"/>
        <v>37</v>
      </c>
      <c r="J613" s="21" t="str">
        <f t="shared" si="1501"/>
        <v>U</v>
      </c>
      <c r="K613" s="21"/>
      <c r="L613" s="23">
        <v>-110</v>
      </c>
      <c r="M613" s="21">
        <v>3</v>
      </c>
      <c r="N613" s="21">
        <v>1988</v>
      </c>
      <c r="O613" s="21">
        <v>0</v>
      </c>
      <c r="P613" s="18" t="s">
        <v>1001</v>
      </c>
    </row>
    <row r="614" spans="1:16" ht="19" hidden="1">
      <c r="A614" s="31">
        <v>32288</v>
      </c>
      <c r="B614" s="32">
        <v>32325</v>
      </c>
      <c r="C614" s="20" t="s">
        <v>1020</v>
      </c>
      <c r="D614" s="21" t="s">
        <v>14</v>
      </c>
      <c r="E614" s="21" t="s">
        <v>21</v>
      </c>
      <c r="F614" s="22" t="s">
        <v>28</v>
      </c>
      <c r="G614" s="21"/>
      <c r="H614" s="21"/>
      <c r="I614" s="21">
        <f t="shared" si="1503"/>
        <v>37</v>
      </c>
      <c r="J614" s="21" t="str">
        <f t="shared" si="1501"/>
        <v>U</v>
      </c>
      <c r="K614" s="21"/>
      <c r="L614" s="23">
        <v>-36</v>
      </c>
      <c r="M614" s="21">
        <v>3</v>
      </c>
      <c r="N614" s="21">
        <v>1988</v>
      </c>
      <c r="O614" s="21">
        <v>0</v>
      </c>
      <c r="P614" s="18" t="s">
        <v>1001</v>
      </c>
    </row>
    <row r="615" spans="1:16" ht="19" hidden="1">
      <c r="A615" s="31">
        <v>32288</v>
      </c>
      <c r="B615" s="32">
        <v>32325</v>
      </c>
      <c r="C615" s="20" t="s">
        <v>1021</v>
      </c>
      <c r="D615" s="21" t="s">
        <v>14</v>
      </c>
      <c r="E615" s="21" t="s">
        <v>21</v>
      </c>
      <c r="F615" s="22" t="s">
        <v>28</v>
      </c>
      <c r="G615" s="21"/>
      <c r="H615" s="21"/>
      <c r="I615" s="21">
        <f t="shared" si="1503"/>
        <v>37</v>
      </c>
      <c r="J615" s="21" t="str">
        <f t="shared" si="1501"/>
        <v>U</v>
      </c>
      <c r="K615" s="21"/>
      <c r="L615" s="23">
        <v>-19</v>
      </c>
      <c r="M615" s="21">
        <v>3</v>
      </c>
      <c r="N615" s="21">
        <v>1988</v>
      </c>
      <c r="O615" s="21">
        <v>0</v>
      </c>
      <c r="P615" s="18" t="s">
        <v>1001</v>
      </c>
    </row>
    <row r="616" spans="1:16" ht="19" hidden="1">
      <c r="A616" s="31">
        <v>32288</v>
      </c>
      <c r="B616" s="32">
        <v>32325</v>
      </c>
      <c r="C616" s="20" t="s">
        <v>1016</v>
      </c>
      <c r="D616" s="21" t="s">
        <v>18</v>
      </c>
      <c r="E616" s="21" t="s">
        <v>21</v>
      </c>
      <c r="F616" s="22" t="s">
        <v>36</v>
      </c>
      <c r="G616" s="21"/>
      <c r="H616" s="21"/>
      <c r="I616" s="21">
        <f t="shared" si="1503"/>
        <v>37</v>
      </c>
      <c r="J616" s="21" t="str">
        <f t="shared" si="1501"/>
        <v>U</v>
      </c>
      <c r="K616" s="21"/>
      <c r="L616" s="23">
        <v>-15</v>
      </c>
      <c r="M616" s="21">
        <v>3</v>
      </c>
      <c r="N616" s="21">
        <v>1988</v>
      </c>
      <c r="O616" s="21">
        <v>0</v>
      </c>
      <c r="P616" s="18" t="s">
        <v>1001</v>
      </c>
    </row>
    <row r="617" spans="1:16" ht="19">
      <c r="A617" s="31">
        <v>32288</v>
      </c>
      <c r="B617" s="32">
        <v>32325</v>
      </c>
      <c r="C617" s="20" t="s">
        <v>1019</v>
      </c>
      <c r="D617" s="21" t="s">
        <v>12</v>
      </c>
      <c r="E617" s="21" t="s">
        <v>21</v>
      </c>
      <c r="F617" s="22" t="s">
        <v>28</v>
      </c>
      <c r="G617" s="21"/>
      <c r="H617" s="21"/>
      <c r="I617" s="21">
        <f t="shared" si="1503"/>
        <v>37</v>
      </c>
      <c r="J617" s="21" t="str">
        <f t="shared" si="1501"/>
        <v>U</v>
      </c>
      <c r="K617" s="21"/>
      <c r="L617" s="23">
        <v>-5</v>
      </c>
      <c r="M617" s="21">
        <v>3</v>
      </c>
      <c r="N617" s="21">
        <v>1988</v>
      </c>
      <c r="O617" s="21">
        <v>0</v>
      </c>
      <c r="P617" s="18" t="s">
        <v>1001</v>
      </c>
    </row>
    <row r="618" spans="1:16" ht="19" hidden="1">
      <c r="A618" s="31">
        <v>32288</v>
      </c>
      <c r="B618" s="32">
        <v>32325</v>
      </c>
      <c r="C618" s="20" t="s">
        <v>1010</v>
      </c>
      <c r="D618" s="21" t="s">
        <v>12</v>
      </c>
      <c r="E618" s="21" t="s">
        <v>23</v>
      </c>
      <c r="F618" s="22" t="s">
        <v>30</v>
      </c>
      <c r="G618" s="21"/>
      <c r="H618" s="21"/>
      <c r="I618" s="21">
        <f t="shared" si="1503"/>
        <v>37</v>
      </c>
      <c r="J618" s="21" t="str">
        <f t="shared" si="1501"/>
        <v>U</v>
      </c>
      <c r="K618" s="21"/>
      <c r="L618" s="23">
        <v>35</v>
      </c>
      <c r="M618" s="21">
        <v>3</v>
      </c>
      <c r="N618" s="21">
        <v>1988</v>
      </c>
      <c r="O618" s="21">
        <v>0</v>
      </c>
      <c r="P618" s="18" t="s">
        <v>1001</v>
      </c>
    </row>
    <row r="619" spans="1:16" ht="19" hidden="1">
      <c r="A619" s="31">
        <v>32288</v>
      </c>
      <c r="B619" s="32">
        <v>32325</v>
      </c>
      <c r="C619" s="20" t="s">
        <v>1023</v>
      </c>
      <c r="D619" s="21" t="s">
        <v>14</v>
      </c>
      <c r="E619" s="21" t="s">
        <v>23</v>
      </c>
      <c r="F619" s="22" t="s">
        <v>30</v>
      </c>
      <c r="G619" s="21"/>
      <c r="H619" s="21"/>
      <c r="I619" s="21">
        <f t="shared" si="1503"/>
        <v>37</v>
      </c>
      <c r="J619" s="21" t="s">
        <v>42</v>
      </c>
      <c r="K619" s="21"/>
      <c r="L619" s="23">
        <v>11</v>
      </c>
      <c r="M619" s="21">
        <v>3</v>
      </c>
      <c r="N619" s="21">
        <v>1988</v>
      </c>
      <c r="O619" s="21">
        <v>0</v>
      </c>
      <c r="P619" s="18" t="s">
        <v>1001</v>
      </c>
    </row>
    <row r="620" spans="1:16" ht="19" hidden="1">
      <c r="A620" s="31">
        <v>32288</v>
      </c>
      <c r="B620" s="32">
        <v>32325</v>
      </c>
      <c r="C620" s="20" t="s">
        <v>1022</v>
      </c>
      <c r="D620" s="21" t="s">
        <v>14</v>
      </c>
      <c r="E620" s="21" t="s">
        <v>23</v>
      </c>
      <c r="F620" s="22" t="s">
        <v>30</v>
      </c>
      <c r="G620" s="21"/>
      <c r="H620" s="21"/>
      <c r="I620" s="21">
        <f t="shared" si="1503"/>
        <v>37</v>
      </c>
      <c r="J620" s="21" t="str">
        <f t="shared" ref="J620:J651" si="1504">IF(I620&lt;90,"U","A")</f>
        <v>U</v>
      </c>
      <c r="K620" s="21"/>
      <c r="L620" s="23">
        <v>2</v>
      </c>
      <c r="M620" s="21">
        <v>3</v>
      </c>
      <c r="N620" s="21">
        <v>1988</v>
      </c>
      <c r="O620" s="21">
        <v>0</v>
      </c>
      <c r="P620" s="18" t="s">
        <v>1001</v>
      </c>
    </row>
    <row r="621" spans="1:16" ht="19" hidden="1">
      <c r="A621" s="31">
        <v>32288</v>
      </c>
      <c r="B621" s="32">
        <v>32325</v>
      </c>
      <c r="C621" s="20" t="s">
        <v>1002</v>
      </c>
      <c r="D621" s="21" t="s">
        <v>12</v>
      </c>
      <c r="E621" s="21" t="s">
        <v>21</v>
      </c>
      <c r="F621" s="22" t="s">
        <v>26</v>
      </c>
      <c r="G621" s="21"/>
      <c r="H621" s="21"/>
      <c r="I621" s="21">
        <f t="shared" si="1503"/>
        <v>37</v>
      </c>
      <c r="J621" s="21" t="str">
        <f t="shared" si="1504"/>
        <v>U</v>
      </c>
      <c r="K621" s="21"/>
      <c r="L621" s="23">
        <v>30</v>
      </c>
      <c r="M621" s="21">
        <v>3</v>
      </c>
      <c r="N621" s="21">
        <v>1988</v>
      </c>
      <c r="O621" s="21">
        <v>0</v>
      </c>
      <c r="P621" s="18" t="s">
        <v>1001</v>
      </c>
    </row>
    <row r="622" spans="1:16" ht="19" hidden="1">
      <c r="A622" s="31">
        <v>32288</v>
      </c>
      <c r="B622" s="32">
        <v>32325</v>
      </c>
      <c r="C622" s="20" t="s">
        <v>1017</v>
      </c>
      <c r="D622" s="21" t="s">
        <v>10</v>
      </c>
      <c r="E622" s="21" t="s">
        <v>21</v>
      </c>
      <c r="F622" s="22" t="s">
        <v>26</v>
      </c>
      <c r="G622" s="21"/>
      <c r="H622" s="21"/>
      <c r="I622" s="21">
        <f t="shared" si="1503"/>
        <v>37</v>
      </c>
      <c r="J622" s="21" t="str">
        <f t="shared" si="1504"/>
        <v>U</v>
      </c>
      <c r="K622" s="21"/>
      <c r="L622" s="23">
        <v>300</v>
      </c>
      <c r="M622" s="21">
        <v>3</v>
      </c>
      <c r="N622" s="21">
        <v>1988</v>
      </c>
      <c r="O622" s="21">
        <v>0</v>
      </c>
      <c r="P622" s="18" t="s">
        <v>1001</v>
      </c>
    </row>
    <row r="623" spans="1:16" ht="19">
      <c r="A623" s="31">
        <v>32245</v>
      </c>
      <c r="B623" s="32">
        <v>32325</v>
      </c>
      <c r="C623" s="20" t="s">
        <v>672</v>
      </c>
      <c r="D623" s="21" t="s">
        <v>12</v>
      </c>
      <c r="E623" s="21" t="s">
        <v>21</v>
      </c>
      <c r="F623" s="22" t="s">
        <v>28</v>
      </c>
      <c r="G623" s="21"/>
      <c r="H623" s="21"/>
      <c r="I623" s="21">
        <f t="shared" si="1503"/>
        <v>80</v>
      </c>
      <c r="J623" s="21" t="str">
        <f t="shared" si="1504"/>
        <v>U</v>
      </c>
      <c r="K623" s="21"/>
      <c r="L623" s="23">
        <v>-50</v>
      </c>
      <c r="M623" s="21">
        <v>3</v>
      </c>
      <c r="N623" s="21">
        <v>1988</v>
      </c>
      <c r="O623" s="21">
        <v>0</v>
      </c>
      <c r="P623" s="18" t="s">
        <v>673</v>
      </c>
    </row>
    <row r="624" spans="1:16" ht="19" hidden="1">
      <c r="A624" s="31">
        <v>32245</v>
      </c>
      <c r="B624" s="32">
        <v>32325</v>
      </c>
      <c r="C624" s="20" t="s">
        <v>670</v>
      </c>
      <c r="D624" s="21" t="s">
        <v>18</v>
      </c>
      <c r="E624" s="21" t="s">
        <v>21</v>
      </c>
      <c r="F624" s="22" t="s">
        <v>36</v>
      </c>
      <c r="G624" s="21"/>
      <c r="H624" s="21"/>
      <c r="I624" s="21">
        <f t="shared" si="1503"/>
        <v>80</v>
      </c>
      <c r="J624" s="21" t="str">
        <f t="shared" si="1504"/>
        <v>U</v>
      </c>
      <c r="K624" s="21"/>
      <c r="L624" s="23">
        <v>1400</v>
      </c>
      <c r="M624" s="21">
        <v>3</v>
      </c>
      <c r="N624" s="21">
        <v>1988</v>
      </c>
      <c r="O624" s="21">
        <v>0</v>
      </c>
      <c r="P624" s="18" t="s">
        <v>670</v>
      </c>
    </row>
    <row r="625" spans="1:16" ht="19" hidden="1">
      <c r="A625" s="31">
        <v>32245</v>
      </c>
      <c r="B625" s="32">
        <v>32540</v>
      </c>
      <c r="C625" s="51" t="s">
        <v>669</v>
      </c>
      <c r="D625" s="21" t="s">
        <v>14</v>
      </c>
      <c r="E625" s="21" t="s">
        <v>21</v>
      </c>
      <c r="F625" s="22" t="s">
        <v>36</v>
      </c>
      <c r="G625" s="21"/>
      <c r="H625" s="21"/>
      <c r="I625" s="21">
        <f t="shared" si="1503"/>
        <v>295</v>
      </c>
      <c r="J625" s="21" t="str">
        <f t="shared" si="1504"/>
        <v>A</v>
      </c>
      <c r="K625" s="21"/>
      <c r="L625" s="23">
        <v>9</v>
      </c>
      <c r="M625" s="21">
        <v>2</v>
      </c>
      <c r="N625" s="21">
        <v>1988</v>
      </c>
      <c r="O625" s="21">
        <v>0</v>
      </c>
      <c r="P625" s="18" t="s">
        <v>664</v>
      </c>
    </row>
    <row r="626" spans="1:16" ht="19" hidden="1">
      <c r="A626" s="26">
        <v>32035</v>
      </c>
      <c r="B626" s="27">
        <v>32143</v>
      </c>
      <c r="C626" s="20" t="s">
        <v>918</v>
      </c>
      <c r="D626" s="21" t="s">
        <v>14</v>
      </c>
      <c r="E626" s="21" t="s">
        <v>23</v>
      </c>
      <c r="F626" s="22" t="s">
        <v>30</v>
      </c>
      <c r="G626" s="18"/>
      <c r="H626" s="18"/>
      <c r="I626" s="21">
        <f t="shared" si="1503"/>
        <v>108</v>
      </c>
      <c r="J626" s="21" t="str">
        <f t="shared" si="1504"/>
        <v>A</v>
      </c>
      <c r="K626" s="18"/>
      <c r="L626" s="23">
        <v>7</v>
      </c>
      <c r="M626" s="21">
        <v>1</v>
      </c>
      <c r="N626" s="18">
        <v>1988</v>
      </c>
      <c r="O626" s="18">
        <v>0</v>
      </c>
      <c r="P626" s="18" t="s">
        <v>906</v>
      </c>
    </row>
    <row r="627" spans="1:16" ht="19" hidden="1">
      <c r="A627" s="26">
        <v>32035</v>
      </c>
      <c r="B627" s="27">
        <v>32143</v>
      </c>
      <c r="C627" s="20" t="s">
        <v>921</v>
      </c>
      <c r="D627" s="21" t="s">
        <v>14</v>
      </c>
      <c r="E627" s="21" t="s">
        <v>23</v>
      </c>
      <c r="F627" s="22" t="s">
        <v>30</v>
      </c>
      <c r="G627" s="18"/>
      <c r="H627" s="18"/>
      <c r="I627" s="21">
        <f t="shared" si="1503"/>
        <v>108</v>
      </c>
      <c r="J627" s="21" t="str">
        <f t="shared" si="1504"/>
        <v>A</v>
      </c>
      <c r="K627" s="18"/>
      <c r="L627" s="23">
        <v>1</v>
      </c>
      <c r="M627" s="21">
        <v>1</v>
      </c>
      <c r="N627" s="18">
        <v>1988</v>
      </c>
      <c r="O627" s="18">
        <v>0</v>
      </c>
      <c r="P627" s="18" t="s">
        <v>906</v>
      </c>
    </row>
    <row r="628" spans="1:16" ht="19" hidden="1">
      <c r="A628" s="26">
        <v>32035</v>
      </c>
      <c r="B628" s="27">
        <v>32203</v>
      </c>
      <c r="C628" s="20" t="s">
        <v>924</v>
      </c>
      <c r="D628" s="21" t="s">
        <v>14</v>
      </c>
      <c r="E628" s="21" t="s">
        <v>23</v>
      </c>
      <c r="F628" s="22" t="s">
        <v>32</v>
      </c>
      <c r="G628" s="18"/>
      <c r="H628" s="18"/>
      <c r="I628" s="21">
        <f t="shared" si="1503"/>
        <v>168</v>
      </c>
      <c r="J628" s="21" t="str">
        <f t="shared" si="1504"/>
        <v>A</v>
      </c>
      <c r="K628" s="18"/>
      <c r="L628" s="23">
        <v>6</v>
      </c>
      <c r="M628" s="18">
        <v>2</v>
      </c>
      <c r="N628" s="18">
        <v>1988</v>
      </c>
      <c r="O628" s="18">
        <v>0</v>
      </c>
      <c r="P628" s="18" t="s">
        <v>906</v>
      </c>
    </row>
    <row r="629" spans="1:16" ht="19">
      <c r="A629" s="26">
        <v>32035</v>
      </c>
      <c r="B629" s="27">
        <v>31959</v>
      </c>
      <c r="C629" s="20" t="s">
        <v>917</v>
      </c>
      <c r="D629" s="21" t="s">
        <v>12</v>
      </c>
      <c r="E629" s="21" t="s">
        <v>21</v>
      </c>
      <c r="F629" s="22" t="s">
        <v>28</v>
      </c>
      <c r="G629" s="18"/>
      <c r="H629" s="18"/>
      <c r="I629" s="21">
        <f t="shared" si="1503"/>
        <v>-76</v>
      </c>
      <c r="J629" s="21" t="str">
        <f t="shared" si="1504"/>
        <v>U</v>
      </c>
      <c r="K629" s="18"/>
      <c r="L629" s="23">
        <v>-47</v>
      </c>
      <c r="M629" s="21">
        <v>3</v>
      </c>
      <c r="N629" s="18">
        <v>1987</v>
      </c>
      <c r="O629" s="18">
        <v>0</v>
      </c>
      <c r="P629" s="18" t="s">
        <v>906</v>
      </c>
    </row>
    <row r="630" spans="1:16" ht="19" hidden="1">
      <c r="A630" s="26">
        <v>32035</v>
      </c>
      <c r="B630" s="27">
        <v>31959</v>
      </c>
      <c r="C630" s="20" t="s">
        <v>915</v>
      </c>
      <c r="D630" s="21" t="s">
        <v>10</v>
      </c>
      <c r="E630" s="21" t="s">
        <v>21</v>
      </c>
      <c r="F630" s="22" t="s">
        <v>28</v>
      </c>
      <c r="G630" s="18"/>
      <c r="H630" s="18"/>
      <c r="I630" s="21">
        <f t="shared" si="1503"/>
        <v>-76</v>
      </c>
      <c r="J630" s="21" t="str">
        <f t="shared" si="1504"/>
        <v>U</v>
      </c>
      <c r="K630" s="18"/>
      <c r="L630" s="23">
        <v>-40</v>
      </c>
      <c r="M630" s="21">
        <v>3</v>
      </c>
      <c r="N630" s="18">
        <v>1987</v>
      </c>
      <c r="O630" s="18">
        <v>0</v>
      </c>
      <c r="P630" s="18" t="s">
        <v>906</v>
      </c>
    </row>
    <row r="631" spans="1:16" ht="19" hidden="1">
      <c r="A631" s="26">
        <v>32035</v>
      </c>
      <c r="B631" s="27">
        <v>31959</v>
      </c>
      <c r="C631" s="20" t="s">
        <v>914</v>
      </c>
      <c r="D631" s="21" t="s">
        <v>10</v>
      </c>
      <c r="E631" s="21" t="s">
        <v>21</v>
      </c>
      <c r="F631" s="22" t="s">
        <v>28</v>
      </c>
      <c r="G631" s="18"/>
      <c r="H631" s="18"/>
      <c r="I631" s="21">
        <f t="shared" si="1503"/>
        <v>-76</v>
      </c>
      <c r="J631" s="21" t="str">
        <f t="shared" si="1504"/>
        <v>U</v>
      </c>
      <c r="K631" s="18"/>
      <c r="L631" s="23">
        <v>-8</v>
      </c>
      <c r="M631" s="21">
        <v>3</v>
      </c>
      <c r="N631" s="18">
        <v>1987</v>
      </c>
      <c r="O631" s="18">
        <v>0</v>
      </c>
      <c r="P631" s="18" t="s">
        <v>906</v>
      </c>
    </row>
    <row r="632" spans="1:16" ht="19" hidden="1">
      <c r="A632" s="26">
        <v>32035</v>
      </c>
      <c r="B632" s="27">
        <v>31959</v>
      </c>
      <c r="C632" s="20" t="s">
        <v>916</v>
      </c>
      <c r="D632" s="21" t="s">
        <v>12</v>
      </c>
      <c r="E632" s="21" t="s">
        <v>23</v>
      </c>
      <c r="F632" s="22" t="s">
        <v>30</v>
      </c>
      <c r="G632" s="18"/>
      <c r="H632" s="18"/>
      <c r="I632" s="21">
        <f t="shared" si="1503"/>
        <v>-76</v>
      </c>
      <c r="J632" s="21" t="str">
        <f t="shared" si="1504"/>
        <v>U</v>
      </c>
      <c r="K632" s="18"/>
      <c r="L632" s="23">
        <v>500</v>
      </c>
      <c r="M632" s="21">
        <v>3</v>
      </c>
      <c r="N632" s="18">
        <v>1987</v>
      </c>
      <c r="O632" s="18">
        <v>0</v>
      </c>
      <c r="P632" s="18" t="s">
        <v>906</v>
      </c>
    </row>
    <row r="633" spans="1:16" ht="19" hidden="1">
      <c r="A633" s="26">
        <v>32035</v>
      </c>
      <c r="B633" s="27">
        <v>31959</v>
      </c>
      <c r="C633" s="20" t="s">
        <v>923</v>
      </c>
      <c r="D633" s="21" t="s">
        <v>14</v>
      </c>
      <c r="E633" s="21" t="s">
        <v>23</v>
      </c>
      <c r="F633" s="22" t="s">
        <v>30</v>
      </c>
      <c r="G633" s="18"/>
      <c r="H633" s="18"/>
      <c r="I633" s="21">
        <f t="shared" si="1503"/>
        <v>-76</v>
      </c>
      <c r="J633" s="21" t="str">
        <f t="shared" si="1504"/>
        <v>U</v>
      </c>
      <c r="K633" s="18"/>
      <c r="L633" s="23">
        <v>1</v>
      </c>
      <c r="M633" s="21">
        <v>3</v>
      </c>
      <c r="N633" s="18">
        <v>1987</v>
      </c>
      <c r="O633" s="18">
        <v>0</v>
      </c>
      <c r="P633" s="18" t="s">
        <v>906</v>
      </c>
    </row>
    <row r="634" spans="1:16" ht="19" hidden="1">
      <c r="A634" s="26">
        <v>32035</v>
      </c>
      <c r="B634" s="27">
        <v>32035</v>
      </c>
      <c r="C634" s="20" t="s">
        <v>920</v>
      </c>
      <c r="D634" s="21" t="s">
        <v>14</v>
      </c>
      <c r="E634" s="21" t="s">
        <v>23</v>
      </c>
      <c r="F634" s="22" t="s">
        <v>30</v>
      </c>
      <c r="G634" s="18"/>
      <c r="H634" s="18"/>
      <c r="I634" s="21">
        <f t="shared" si="1503"/>
        <v>0</v>
      </c>
      <c r="J634" s="21" t="str">
        <f t="shared" si="1504"/>
        <v>U</v>
      </c>
      <c r="K634" s="18"/>
      <c r="L634" s="23">
        <v>1</v>
      </c>
      <c r="M634" s="21">
        <v>4</v>
      </c>
      <c r="N634" s="18">
        <v>1987</v>
      </c>
      <c r="O634" s="18">
        <v>0</v>
      </c>
      <c r="P634" s="18" t="s">
        <v>906</v>
      </c>
    </row>
    <row r="635" spans="1:16" ht="19" hidden="1">
      <c r="A635" s="26">
        <v>32035</v>
      </c>
      <c r="B635" s="27">
        <v>32037</v>
      </c>
      <c r="C635" s="20" t="s">
        <v>925</v>
      </c>
      <c r="D635" s="21" t="s">
        <v>14</v>
      </c>
      <c r="E635" s="21" t="s">
        <v>23</v>
      </c>
      <c r="F635" s="22" t="s">
        <v>30</v>
      </c>
      <c r="G635" s="18"/>
      <c r="H635" s="18"/>
      <c r="I635" s="21">
        <f t="shared" si="1503"/>
        <v>2</v>
      </c>
      <c r="J635" s="21" t="str">
        <f t="shared" si="1504"/>
        <v>U</v>
      </c>
      <c r="K635" s="18"/>
      <c r="L635" s="23">
        <v>0</v>
      </c>
      <c r="M635" s="18">
        <v>4</v>
      </c>
      <c r="N635" s="18">
        <v>1987</v>
      </c>
      <c r="O635" s="18">
        <v>0</v>
      </c>
      <c r="P635" s="18" t="s">
        <v>906</v>
      </c>
    </row>
    <row r="636" spans="1:16" ht="19" hidden="1">
      <c r="A636" s="26">
        <v>32035</v>
      </c>
      <c r="B636" s="27">
        <v>32051</v>
      </c>
      <c r="C636" s="20" t="s">
        <v>919</v>
      </c>
      <c r="D636" s="21" t="s">
        <v>14</v>
      </c>
      <c r="E636" s="21" t="s">
        <v>23</v>
      </c>
      <c r="F636" s="22" t="s">
        <v>30</v>
      </c>
      <c r="G636" s="18"/>
      <c r="H636" s="18"/>
      <c r="I636" s="21">
        <f t="shared" si="1503"/>
        <v>16</v>
      </c>
      <c r="J636" s="21" t="str">
        <f t="shared" si="1504"/>
        <v>U</v>
      </c>
      <c r="K636" s="18"/>
      <c r="L636" s="23">
        <v>3</v>
      </c>
      <c r="M636" s="21">
        <v>4</v>
      </c>
      <c r="N636" s="18">
        <v>1987</v>
      </c>
      <c r="O636" s="18">
        <v>0</v>
      </c>
      <c r="P636" s="18" t="s">
        <v>906</v>
      </c>
    </row>
    <row r="637" spans="1:16" ht="19" hidden="1">
      <c r="A637" s="26">
        <v>32035</v>
      </c>
      <c r="B637" s="27">
        <v>32051</v>
      </c>
      <c r="C637" s="20" t="s">
        <v>901</v>
      </c>
      <c r="D637" s="21" t="s">
        <v>14</v>
      </c>
      <c r="E637" s="21" t="s">
        <v>23</v>
      </c>
      <c r="F637" s="22" t="s">
        <v>32</v>
      </c>
      <c r="G637" s="18"/>
      <c r="H637" s="18"/>
      <c r="I637" s="21">
        <f t="shared" si="1503"/>
        <v>16</v>
      </c>
      <c r="J637" s="21" t="str">
        <f t="shared" si="1504"/>
        <v>U</v>
      </c>
      <c r="K637" s="18"/>
      <c r="L637" s="23">
        <v>4</v>
      </c>
      <c r="M637" s="18">
        <v>4</v>
      </c>
      <c r="N637" s="18">
        <v>1987</v>
      </c>
      <c r="O637" s="18">
        <v>0</v>
      </c>
      <c r="P637" s="18" t="s">
        <v>906</v>
      </c>
    </row>
    <row r="638" spans="1:16" ht="19" hidden="1">
      <c r="A638" s="26">
        <v>32035</v>
      </c>
      <c r="B638" s="27">
        <v>32051</v>
      </c>
      <c r="C638" s="20" t="s">
        <v>922</v>
      </c>
      <c r="D638" s="21" t="s">
        <v>14</v>
      </c>
      <c r="E638" s="21" t="s">
        <v>23</v>
      </c>
      <c r="F638" s="22" t="s">
        <v>34</v>
      </c>
      <c r="G638" s="18"/>
      <c r="H638" s="18"/>
      <c r="I638" s="21">
        <f t="shared" si="1503"/>
        <v>16</v>
      </c>
      <c r="J638" s="21" t="str">
        <f t="shared" si="1504"/>
        <v>U</v>
      </c>
      <c r="K638" s="18"/>
      <c r="L638" s="23">
        <v>29</v>
      </c>
      <c r="M638" s="21">
        <v>4</v>
      </c>
      <c r="N638" s="18">
        <v>1987</v>
      </c>
      <c r="O638" s="18">
        <v>0</v>
      </c>
      <c r="P638" s="18" t="s">
        <v>906</v>
      </c>
    </row>
    <row r="639" spans="1:16" ht="19" hidden="1">
      <c r="A639" s="26">
        <v>31990</v>
      </c>
      <c r="B639" s="27">
        <v>31990</v>
      </c>
      <c r="C639" s="20" t="s">
        <v>907</v>
      </c>
      <c r="D639" s="21" t="s">
        <v>14</v>
      </c>
      <c r="E639" s="21" t="s">
        <v>21</v>
      </c>
      <c r="F639" s="22" t="s">
        <v>36</v>
      </c>
      <c r="G639" s="18"/>
      <c r="H639" s="18"/>
      <c r="I639" s="21">
        <f t="shared" si="1503"/>
        <v>0</v>
      </c>
      <c r="J639" s="21" t="str">
        <f t="shared" si="1504"/>
        <v>U</v>
      </c>
      <c r="K639" s="18"/>
      <c r="L639" s="23">
        <v>7</v>
      </c>
      <c r="M639" s="21">
        <v>3</v>
      </c>
      <c r="N639" s="18">
        <v>1987</v>
      </c>
      <c r="O639" s="18">
        <v>0</v>
      </c>
      <c r="P639" s="18" t="s">
        <v>906</v>
      </c>
    </row>
    <row r="640" spans="1:16" ht="19" hidden="1">
      <c r="A640" s="26">
        <v>31940</v>
      </c>
      <c r="B640" s="27">
        <v>31958</v>
      </c>
      <c r="C640" s="20" t="s">
        <v>905</v>
      </c>
      <c r="D640" s="21" t="s">
        <v>12</v>
      </c>
      <c r="E640" s="21" t="s">
        <v>23</v>
      </c>
      <c r="F640" s="22" t="s">
        <v>34</v>
      </c>
      <c r="G640" s="18"/>
      <c r="H640" s="18"/>
      <c r="I640" s="21">
        <f t="shared" si="1503"/>
        <v>18</v>
      </c>
      <c r="J640" s="21" t="str">
        <f t="shared" si="1504"/>
        <v>U</v>
      </c>
      <c r="K640" s="18"/>
      <c r="L640" s="23">
        <v>-30</v>
      </c>
      <c r="M640" s="21">
        <v>3</v>
      </c>
      <c r="N640" s="18">
        <v>1987</v>
      </c>
      <c r="O640" s="18">
        <v>0</v>
      </c>
      <c r="P640" s="18" t="s">
        <v>906</v>
      </c>
    </row>
    <row r="641" spans="1:16" ht="19" hidden="1">
      <c r="A641" s="26">
        <v>31932</v>
      </c>
      <c r="B641" s="27">
        <v>31959</v>
      </c>
      <c r="C641" s="20" t="s">
        <v>909</v>
      </c>
      <c r="D641" s="21" t="s">
        <v>14</v>
      </c>
      <c r="E641" s="21" t="s">
        <v>21</v>
      </c>
      <c r="F641" s="22" t="s">
        <v>36</v>
      </c>
      <c r="G641" s="18"/>
      <c r="H641" s="18"/>
      <c r="I641" s="21">
        <f t="shared" si="1503"/>
        <v>27</v>
      </c>
      <c r="J641" s="21" t="str">
        <f t="shared" si="1504"/>
        <v>U</v>
      </c>
      <c r="K641" s="18"/>
      <c r="L641" s="23">
        <v>-60</v>
      </c>
      <c r="M641" s="21">
        <v>3</v>
      </c>
      <c r="N641" s="18">
        <v>1987</v>
      </c>
      <c r="O641" s="18">
        <v>0</v>
      </c>
      <c r="P641" s="18" t="s">
        <v>906</v>
      </c>
    </row>
    <row r="642" spans="1:16" ht="19" hidden="1">
      <c r="A642" s="26">
        <v>31911</v>
      </c>
      <c r="B642" s="27">
        <v>31959</v>
      </c>
      <c r="C642" s="20" t="s">
        <v>912</v>
      </c>
      <c r="D642" s="21" t="s">
        <v>14</v>
      </c>
      <c r="E642" s="21" t="s">
        <v>21</v>
      </c>
      <c r="F642" s="22" t="s">
        <v>36</v>
      </c>
      <c r="G642" s="18"/>
      <c r="H642" s="18"/>
      <c r="I642" s="21">
        <f t="shared" si="1503"/>
        <v>48</v>
      </c>
      <c r="J642" s="21" t="str">
        <f t="shared" si="1504"/>
        <v>U</v>
      </c>
      <c r="K642" s="18"/>
      <c r="L642" s="23">
        <v>4</v>
      </c>
      <c r="M642" s="21">
        <v>3</v>
      </c>
      <c r="N642" s="18">
        <v>1987</v>
      </c>
      <c r="O642" s="18">
        <v>0</v>
      </c>
      <c r="P642" s="18" t="s">
        <v>906</v>
      </c>
    </row>
    <row r="643" spans="1:16" ht="38" hidden="1">
      <c r="A643" s="26">
        <v>31911</v>
      </c>
      <c r="B643" s="27">
        <v>31959</v>
      </c>
      <c r="C643" s="20" t="s">
        <v>911</v>
      </c>
      <c r="D643" s="21" t="s">
        <v>14</v>
      </c>
      <c r="E643" s="21" t="s">
        <v>23</v>
      </c>
      <c r="F643" s="22" t="s">
        <v>30</v>
      </c>
      <c r="G643" s="18"/>
      <c r="H643" s="18"/>
      <c r="I643" s="21">
        <f t="shared" si="1503"/>
        <v>48</v>
      </c>
      <c r="J643" s="21" t="str">
        <f t="shared" si="1504"/>
        <v>U</v>
      </c>
      <c r="K643" s="18"/>
      <c r="L643" s="23">
        <v>75</v>
      </c>
      <c r="M643" s="21">
        <v>3</v>
      </c>
      <c r="N643" s="18">
        <v>1987</v>
      </c>
      <c r="O643" s="18">
        <v>0</v>
      </c>
      <c r="P643" s="18" t="s">
        <v>906</v>
      </c>
    </row>
    <row r="644" spans="1:16" ht="19" hidden="1">
      <c r="A644" s="26">
        <v>31911</v>
      </c>
      <c r="B644" s="27">
        <v>31959</v>
      </c>
      <c r="C644" s="20" t="s">
        <v>910</v>
      </c>
      <c r="D644" s="21" t="s">
        <v>14</v>
      </c>
      <c r="E644" s="21" t="s">
        <v>21</v>
      </c>
      <c r="F644" s="22" t="s">
        <v>28</v>
      </c>
      <c r="G644" s="18"/>
      <c r="H644" s="18"/>
      <c r="I644" s="21">
        <f t="shared" ref="I644:I675" si="1505">B644-A644</f>
        <v>48</v>
      </c>
      <c r="J644" s="21" t="str">
        <f t="shared" si="1504"/>
        <v>U</v>
      </c>
      <c r="K644" s="18"/>
      <c r="L644" s="23">
        <v>21</v>
      </c>
      <c r="M644" s="21">
        <v>3</v>
      </c>
      <c r="N644" s="18">
        <v>1987</v>
      </c>
      <c r="O644" s="18">
        <v>0</v>
      </c>
      <c r="P644" s="18" t="s">
        <v>906</v>
      </c>
    </row>
    <row r="645" spans="1:16" ht="19" hidden="1">
      <c r="A645" s="26">
        <v>31911</v>
      </c>
      <c r="B645" s="27">
        <v>31959</v>
      </c>
      <c r="C645" s="20" t="s">
        <v>913</v>
      </c>
      <c r="D645" s="21" t="s">
        <v>14</v>
      </c>
      <c r="E645" s="21" t="s">
        <v>21</v>
      </c>
      <c r="F645" s="22" t="s">
        <v>36</v>
      </c>
      <c r="G645" s="18"/>
      <c r="H645" s="18"/>
      <c r="I645" s="21">
        <f t="shared" si="1505"/>
        <v>48</v>
      </c>
      <c r="J645" s="21" t="str">
        <f t="shared" si="1504"/>
        <v>U</v>
      </c>
      <c r="K645" s="18"/>
      <c r="L645" s="23">
        <v>400</v>
      </c>
      <c r="M645" s="21">
        <v>3</v>
      </c>
      <c r="N645" s="18">
        <v>1987</v>
      </c>
      <c r="O645" s="18">
        <v>0</v>
      </c>
      <c r="P645" s="18" t="s">
        <v>906</v>
      </c>
    </row>
    <row r="646" spans="1:16" ht="19" hidden="1">
      <c r="A646" s="26">
        <v>31849</v>
      </c>
      <c r="B646" s="27">
        <v>31990</v>
      </c>
      <c r="C646" s="20" t="s">
        <v>908</v>
      </c>
      <c r="D646" s="21" t="s">
        <v>14</v>
      </c>
      <c r="E646" s="21" t="s">
        <v>21</v>
      </c>
      <c r="F646" s="22" t="s">
        <v>28</v>
      </c>
      <c r="G646" s="18"/>
      <c r="H646" s="18"/>
      <c r="I646" s="21">
        <f t="shared" si="1505"/>
        <v>141</v>
      </c>
      <c r="J646" s="21" t="str">
        <f t="shared" si="1504"/>
        <v>A</v>
      </c>
      <c r="K646" s="18"/>
      <c r="L646" s="23">
        <v>0</v>
      </c>
      <c r="M646" s="21">
        <v>3</v>
      </c>
      <c r="N646" s="18">
        <v>1987</v>
      </c>
      <c r="O646" s="18">
        <v>0</v>
      </c>
      <c r="P646" s="18" t="s">
        <v>906</v>
      </c>
    </row>
    <row r="647" spans="1:16" ht="19" hidden="1">
      <c r="A647" s="26">
        <v>31789</v>
      </c>
      <c r="B647" s="27">
        <v>31790</v>
      </c>
      <c r="C647" s="20" t="s">
        <v>904</v>
      </c>
      <c r="D647" s="21" t="s">
        <v>18</v>
      </c>
      <c r="E647" s="21" t="s">
        <v>21</v>
      </c>
      <c r="F647" s="22" t="s">
        <v>28</v>
      </c>
      <c r="G647" s="18"/>
      <c r="H647" s="18"/>
      <c r="I647" s="21">
        <f t="shared" si="1505"/>
        <v>1</v>
      </c>
      <c r="J647" s="21" t="str">
        <f t="shared" si="1504"/>
        <v>U</v>
      </c>
      <c r="K647" s="18"/>
      <c r="L647" s="23">
        <v>30</v>
      </c>
      <c r="M647" s="21">
        <v>3</v>
      </c>
      <c r="N647" s="18">
        <v>1987</v>
      </c>
      <c r="O647" s="18">
        <v>0</v>
      </c>
      <c r="P647" s="18" t="s">
        <v>906</v>
      </c>
    </row>
    <row r="648" spans="1:16" ht="19" hidden="1">
      <c r="A648" s="72">
        <v>31728</v>
      </c>
      <c r="B648" s="27">
        <v>31750</v>
      </c>
      <c r="C648" s="20" t="s">
        <v>882</v>
      </c>
      <c r="D648" s="21" t="s">
        <v>14</v>
      </c>
      <c r="E648" s="21" t="s">
        <v>21</v>
      </c>
      <c r="F648" s="22" t="s">
        <v>28</v>
      </c>
      <c r="G648" s="18"/>
      <c r="H648" s="18"/>
      <c r="I648" s="21">
        <f t="shared" si="1505"/>
        <v>22</v>
      </c>
      <c r="J648" s="21" t="str">
        <f t="shared" si="1504"/>
        <v>U</v>
      </c>
      <c r="K648" s="18"/>
      <c r="L648" s="23">
        <v>-7</v>
      </c>
      <c r="M648" s="21">
        <v>1</v>
      </c>
      <c r="N648" s="21">
        <v>1987</v>
      </c>
      <c r="O648" s="21">
        <v>0</v>
      </c>
      <c r="P648" s="18" t="s">
        <v>881</v>
      </c>
    </row>
    <row r="649" spans="1:16" ht="19" hidden="1">
      <c r="A649" s="72">
        <v>31728</v>
      </c>
      <c r="B649" s="27">
        <v>31750</v>
      </c>
      <c r="C649" s="20" t="s">
        <v>880</v>
      </c>
      <c r="D649" s="21" t="s">
        <v>14</v>
      </c>
      <c r="E649" s="21" t="s">
        <v>21</v>
      </c>
      <c r="F649" s="22" t="s">
        <v>28</v>
      </c>
      <c r="G649" s="18"/>
      <c r="H649" s="18"/>
      <c r="I649" s="21">
        <f t="shared" si="1505"/>
        <v>22</v>
      </c>
      <c r="J649" s="21" t="str">
        <f t="shared" si="1504"/>
        <v>U</v>
      </c>
      <c r="K649" s="18"/>
      <c r="L649" s="23">
        <v>-2</v>
      </c>
      <c r="M649" s="21">
        <v>1</v>
      </c>
      <c r="N649" s="21">
        <v>1987</v>
      </c>
      <c r="O649" s="21">
        <v>0</v>
      </c>
      <c r="P649" s="18" t="s">
        <v>881</v>
      </c>
    </row>
    <row r="650" spans="1:16" ht="19" hidden="1">
      <c r="A650" s="26">
        <v>31728</v>
      </c>
      <c r="B650" s="27">
        <v>31778</v>
      </c>
      <c r="C650" s="20" t="s">
        <v>883</v>
      </c>
      <c r="D650" s="21" t="s">
        <v>14</v>
      </c>
      <c r="E650" s="21" t="s">
        <v>23</v>
      </c>
      <c r="F650" s="22" t="s">
        <v>30</v>
      </c>
      <c r="G650" s="18"/>
      <c r="H650" s="18"/>
      <c r="I650" s="21">
        <f t="shared" si="1505"/>
        <v>50</v>
      </c>
      <c r="J650" s="21" t="str">
        <f t="shared" si="1504"/>
        <v>U</v>
      </c>
      <c r="K650" s="18"/>
      <c r="L650" s="23">
        <v>5</v>
      </c>
      <c r="M650" s="21">
        <v>1</v>
      </c>
      <c r="N650" s="21">
        <v>1987</v>
      </c>
      <c r="O650" s="21">
        <v>0</v>
      </c>
      <c r="P650" s="18" t="s">
        <v>861</v>
      </c>
    </row>
    <row r="651" spans="1:16" ht="19" hidden="1">
      <c r="A651" s="26">
        <v>31686</v>
      </c>
      <c r="B651" s="27">
        <v>31794</v>
      </c>
      <c r="C651" s="20" t="s">
        <v>875</v>
      </c>
      <c r="D651" s="21" t="s">
        <v>14</v>
      </c>
      <c r="E651" s="21" t="s">
        <v>23</v>
      </c>
      <c r="F651" s="22" t="s">
        <v>34</v>
      </c>
      <c r="G651" s="18"/>
      <c r="H651" s="18"/>
      <c r="I651" s="21">
        <f t="shared" si="1505"/>
        <v>108</v>
      </c>
      <c r="J651" s="21" t="str">
        <f t="shared" si="1504"/>
        <v>A</v>
      </c>
      <c r="K651" s="27"/>
      <c r="L651" s="23">
        <v>-5</v>
      </c>
      <c r="M651" s="21">
        <v>1</v>
      </c>
      <c r="N651" s="21">
        <v>1987</v>
      </c>
      <c r="O651" s="21">
        <v>0</v>
      </c>
      <c r="P651" s="18" t="s">
        <v>861</v>
      </c>
    </row>
    <row r="652" spans="1:16" ht="19" hidden="1">
      <c r="A652" s="26">
        <v>31686</v>
      </c>
      <c r="B652" s="27">
        <v>31822</v>
      </c>
      <c r="C652" s="20" t="s">
        <v>875</v>
      </c>
      <c r="D652" s="21" t="s">
        <v>14</v>
      </c>
      <c r="E652" s="21" t="s">
        <v>23</v>
      </c>
      <c r="F652" s="22" t="s">
        <v>34</v>
      </c>
      <c r="G652" s="18"/>
      <c r="H652" s="18"/>
      <c r="I652" s="21">
        <f t="shared" si="1505"/>
        <v>136</v>
      </c>
      <c r="J652" s="21" t="str">
        <f t="shared" ref="J652:J683" si="1506">IF(I652&lt;90,"U","A")</f>
        <v>A</v>
      </c>
      <c r="K652" s="27"/>
      <c r="L652" s="23">
        <v>-176</v>
      </c>
      <c r="M652" s="21">
        <v>1</v>
      </c>
      <c r="N652" s="21">
        <v>1987</v>
      </c>
      <c r="O652" s="21">
        <v>0</v>
      </c>
      <c r="P652" s="18" t="s">
        <v>861</v>
      </c>
    </row>
    <row r="653" spans="1:16" ht="19" hidden="1">
      <c r="A653" s="26">
        <v>31686</v>
      </c>
      <c r="B653" s="50">
        <v>31850</v>
      </c>
      <c r="C653" s="20" t="s">
        <v>877</v>
      </c>
      <c r="D653" s="21" t="s">
        <v>14</v>
      </c>
      <c r="E653" s="21" t="s">
        <v>23</v>
      </c>
      <c r="F653" s="22" t="s">
        <v>34</v>
      </c>
      <c r="G653" s="18"/>
      <c r="H653" s="18"/>
      <c r="I653" s="21">
        <f t="shared" si="1505"/>
        <v>164</v>
      </c>
      <c r="J653" s="21" t="str">
        <f t="shared" si="1506"/>
        <v>A</v>
      </c>
      <c r="K653" s="27">
        <v>31958</v>
      </c>
      <c r="L653" s="23">
        <v>30</v>
      </c>
      <c r="M653" s="21">
        <v>2</v>
      </c>
      <c r="N653" s="21">
        <v>1987</v>
      </c>
      <c r="O653" s="21">
        <v>0</v>
      </c>
      <c r="P653" s="18" t="s">
        <v>861</v>
      </c>
    </row>
    <row r="654" spans="1:16" ht="19" hidden="1">
      <c r="A654" s="26">
        <v>31643</v>
      </c>
      <c r="B654" s="27">
        <v>31747</v>
      </c>
      <c r="C654" s="20" t="s">
        <v>884</v>
      </c>
      <c r="D654" s="21" t="s">
        <v>10</v>
      </c>
      <c r="E654" s="21" t="s">
        <v>23</v>
      </c>
      <c r="F654" s="22" t="s">
        <v>32</v>
      </c>
      <c r="G654" s="18"/>
      <c r="H654" s="18"/>
      <c r="I654" s="21">
        <f t="shared" si="1505"/>
        <v>104</v>
      </c>
      <c r="J654" s="21" t="str">
        <f t="shared" si="1506"/>
        <v>A</v>
      </c>
      <c r="K654" s="18"/>
      <c r="L654" s="23">
        <v>325</v>
      </c>
      <c r="M654" s="21">
        <v>1</v>
      </c>
      <c r="N654" s="21">
        <v>1987</v>
      </c>
      <c r="O654" s="21">
        <v>0</v>
      </c>
      <c r="P654" s="18" t="s">
        <v>861</v>
      </c>
    </row>
    <row r="655" spans="1:16" ht="19" hidden="1">
      <c r="A655" s="26">
        <v>31643</v>
      </c>
      <c r="B655" s="27">
        <v>31747</v>
      </c>
      <c r="C655" s="20" t="s">
        <v>885</v>
      </c>
      <c r="D655" s="21" t="s">
        <v>10</v>
      </c>
      <c r="E655" s="21" t="s">
        <v>21</v>
      </c>
      <c r="F655" s="22" t="s">
        <v>28</v>
      </c>
      <c r="G655" s="18"/>
      <c r="H655" s="18"/>
      <c r="I655" s="21">
        <f t="shared" si="1505"/>
        <v>104</v>
      </c>
      <c r="J655" s="21" t="str">
        <f t="shared" si="1506"/>
        <v>A</v>
      </c>
      <c r="K655" s="18"/>
      <c r="L655" s="23">
        <v>-23</v>
      </c>
      <c r="M655" s="21">
        <v>1</v>
      </c>
      <c r="N655" s="21">
        <v>1987</v>
      </c>
      <c r="O655" s="21">
        <v>0</v>
      </c>
      <c r="P655" s="18" t="s">
        <v>861</v>
      </c>
    </row>
    <row r="656" spans="1:16" ht="19" hidden="1">
      <c r="A656" s="26">
        <v>31643</v>
      </c>
      <c r="B656" s="27">
        <v>31747</v>
      </c>
      <c r="C656" s="20" t="s">
        <v>711</v>
      </c>
      <c r="D656" s="21" t="s">
        <v>12</v>
      </c>
      <c r="E656" s="21" t="s">
        <v>23</v>
      </c>
      <c r="F656" s="22" t="s">
        <v>30</v>
      </c>
      <c r="G656" s="18"/>
      <c r="H656" s="18"/>
      <c r="I656" s="21">
        <f t="shared" si="1505"/>
        <v>104</v>
      </c>
      <c r="J656" s="21" t="str">
        <f t="shared" si="1506"/>
        <v>A</v>
      </c>
      <c r="K656" s="18"/>
      <c r="L656" s="23">
        <v>90</v>
      </c>
      <c r="M656" s="21">
        <v>1</v>
      </c>
      <c r="N656" s="18">
        <v>1987</v>
      </c>
      <c r="O656" s="18">
        <v>0</v>
      </c>
      <c r="P656" s="18" t="s">
        <v>861</v>
      </c>
    </row>
    <row r="657" spans="1:16" ht="19" hidden="1">
      <c r="A657" s="26">
        <v>31643</v>
      </c>
      <c r="B657" s="27">
        <v>31778</v>
      </c>
      <c r="C657" s="20" t="s">
        <v>888</v>
      </c>
      <c r="D657" s="21" t="s">
        <v>10</v>
      </c>
      <c r="E657" s="21" t="s">
        <v>21</v>
      </c>
      <c r="F657" s="22" t="s">
        <v>28</v>
      </c>
      <c r="G657" s="18"/>
      <c r="H657" s="18"/>
      <c r="I657" s="21">
        <f t="shared" si="1505"/>
        <v>135</v>
      </c>
      <c r="J657" s="21" t="str">
        <f t="shared" si="1506"/>
        <v>A</v>
      </c>
      <c r="K657" s="18"/>
      <c r="L657" s="23">
        <v>-12</v>
      </c>
      <c r="M657" s="21">
        <v>1</v>
      </c>
      <c r="N657" s="18">
        <v>1987</v>
      </c>
      <c r="O657" s="21">
        <v>0</v>
      </c>
      <c r="P657" s="18" t="s">
        <v>861</v>
      </c>
    </row>
    <row r="658" spans="1:16" ht="19" hidden="1">
      <c r="A658" s="26">
        <v>31643</v>
      </c>
      <c r="B658" s="27">
        <v>31959</v>
      </c>
      <c r="C658" s="20" t="s">
        <v>889</v>
      </c>
      <c r="D658" s="21" t="s">
        <v>10</v>
      </c>
      <c r="E658" s="21" t="s">
        <v>21</v>
      </c>
      <c r="F658" s="22" t="s">
        <v>36</v>
      </c>
      <c r="G658" s="18"/>
      <c r="H658" s="18"/>
      <c r="I658" s="21">
        <f t="shared" si="1505"/>
        <v>316</v>
      </c>
      <c r="J658" s="21" t="str">
        <f t="shared" si="1506"/>
        <v>A</v>
      </c>
      <c r="K658" s="18"/>
      <c r="L658" s="23">
        <v>6</v>
      </c>
      <c r="M658" s="21">
        <v>3</v>
      </c>
      <c r="N658" s="18">
        <v>1987</v>
      </c>
      <c r="O658" s="21">
        <v>0</v>
      </c>
      <c r="P658" s="18" t="s">
        <v>861</v>
      </c>
    </row>
    <row r="659" spans="1:16" ht="19" hidden="1">
      <c r="A659" s="26">
        <v>31643</v>
      </c>
      <c r="B659" s="27">
        <v>31959</v>
      </c>
      <c r="C659" s="20" t="s">
        <v>890</v>
      </c>
      <c r="D659" s="21" t="s">
        <v>10</v>
      </c>
      <c r="E659" s="21" t="s">
        <v>21</v>
      </c>
      <c r="F659" s="22" t="s">
        <v>28</v>
      </c>
      <c r="G659" s="18"/>
      <c r="H659" s="18"/>
      <c r="I659" s="21">
        <f t="shared" si="1505"/>
        <v>316</v>
      </c>
      <c r="J659" s="21" t="str">
        <f t="shared" si="1506"/>
        <v>A</v>
      </c>
      <c r="K659" s="18"/>
      <c r="L659" s="23">
        <v>-2</v>
      </c>
      <c r="M659" s="21">
        <v>3</v>
      </c>
      <c r="N659" s="18">
        <v>1987</v>
      </c>
      <c r="O659" s="21">
        <v>0</v>
      </c>
      <c r="P659" s="18" t="s">
        <v>861</v>
      </c>
    </row>
    <row r="660" spans="1:16" ht="19" hidden="1">
      <c r="A660" s="65">
        <v>31309</v>
      </c>
      <c r="B660" s="27">
        <v>31594</v>
      </c>
      <c r="C660" s="20" t="s">
        <v>862</v>
      </c>
      <c r="D660" s="21" t="s">
        <v>10</v>
      </c>
      <c r="E660" s="21" t="s">
        <v>21</v>
      </c>
      <c r="F660" s="22" t="s">
        <v>28</v>
      </c>
      <c r="G660" s="21"/>
      <c r="H660" s="21"/>
      <c r="I660" s="21">
        <f t="shared" si="1505"/>
        <v>285</v>
      </c>
      <c r="J660" s="21" t="str">
        <f t="shared" si="1506"/>
        <v>A</v>
      </c>
      <c r="K660" s="21"/>
      <c r="L660" s="23">
        <v>85</v>
      </c>
      <c r="M660" s="21">
        <v>3</v>
      </c>
      <c r="N660" s="21">
        <v>1987</v>
      </c>
      <c r="O660" s="21">
        <v>0</v>
      </c>
      <c r="P660" s="18" t="s">
        <v>861</v>
      </c>
    </row>
    <row r="661" spans="1:16" ht="19" hidden="1">
      <c r="A661" s="26">
        <v>31309</v>
      </c>
      <c r="B661" s="27">
        <v>31747</v>
      </c>
      <c r="C661" s="20" t="s">
        <v>842</v>
      </c>
      <c r="D661" s="21" t="s">
        <v>10</v>
      </c>
      <c r="E661" s="21" t="s">
        <v>21</v>
      </c>
      <c r="F661" s="22" t="s">
        <v>28</v>
      </c>
      <c r="G661" s="21"/>
      <c r="H661" s="21"/>
      <c r="I661" s="21">
        <f t="shared" si="1505"/>
        <v>438</v>
      </c>
      <c r="J661" s="21" t="str">
        <f t="shared" si="1506"/>
        <v>A</v>
      </c>
      <c r="K661" s="21"/>
      <c r="L661" s="23">
        <v>-3065</v>
      </c>
      <c r="M661" s="21">
        <v>3</v>
      </c>
      <c r="N661" s="21">
        <v>1987</v>
      </c>
      <c r="O661" s="21">
        <v>0</v>
      </c>
      <c r="P661" s="18" t="s">
        <v>861</v>
      </c>
    </row>
    <row r="662" spans="1:16" ht="19" hidden="1">
      <c r="A662" s="26">
        <v>31309</v>
      </c>
      <c r="B662" s="58">
        <v>31959</v>
      </c>
      <c r="C662" s="20" t="s">
        <v>841</v>
      </c>
      <c r="D662" s="21" t="s">
        <v>10</v>
      </c>
      <c r="E662" s="21" t="s">
        <v>21</v>
      </c>
      <c r="F662" s="22" t="s">
        <v>28</v>
      </c>
      <c r="G662" s="21"/>
      <c r="H662" s="21"/>
      <c r="I662" s="21">
        <f t="shared" si="1505"/>
        <v>650</v>
      </c>
      <c r="J662" s="21" t="str">
        <f t="shared" si="1506"/>
        <v>A</v>
      </c>
      <c r="K662" s="21"/>
      <c r="L662" s="23">
        <v>-1435</v>
      </c>
      <c r="M662" s="21">
        <v>3</v>
      </c>
      <c r="N662" s="21">
        <v>1987</v>
      </c>
      <c r="O662" s="21">
        <v>0</v>
      </c>
      <c r="P662" s="18" t="s">
        <v>861</v>
      </c>
    </row>
    <row r="663" spans="1:16" ht="19" hidden="1">
      <c r="A663" s="31">
        <v>31309</v>
      </c>
      <c r="B663" s="27">
        <v>31959</v>
      </c>
      <c r="C663" s="20" t="s">
        <v>869</v>
      </c>
      <c r="D663" s="21" t="s">
        <v>12</v>
      </c>
      <c r="E663" s="21" t="s">
        <v>21</v>
      </c>
      <c r="F663" s="22" t="s">
        <v>28</v>
      </c>
      <c r="G663" s="18"/>
      <c r="H663" s="18"/>
      <c r="I663" s="21">
        <f t="shared" si="1505"/>
        <v>650</v>
      </c>
      <c r="J663" s="21" t="str">
        <f t="shared" si="1506"/>
        <v>A</v>
      </c>
      <c r="K663" s="18"/>
      <c r="L663" s="23">
        <v>-350</v>
      </c>
      <c r="M663" s="21">
        <v>3</v>
      </c>
      <c r="N663" s="21">
        <v>1987</v>
      </c>
      <c r="O663" s="21">
        <v>0</v>
      </c>
      <c r="P663" s="18" t="s">
        <v>861</v>
      </c>
    </row>
    <row r="664" spans="1:16" ht="18" hidden="1">
      <c r="A664" s="26">
        <v>32378</v>
      </c>
      <c r="B664" s="27">
        <v>31594</v>
      </c>
      <c r="C664" s="49" t="s">
        <v>1026</v>
      </c>
      <c r="D664" s="38" t="s">
        <v>10</v>
      </c>
      <c r="E664" s="38" t="s">
        <v>21</v>
      </c>
      <c r="F664" s="22" t="s">
        <v>28</v>
      </c>
      <c r="G664" s="18"/>
      <c r="H664" s="18"/>
      <c r="I664" s="21">
        <f t="shared" si="1505"/>
        <v>-784</v>
      </c>
      <c r="J664" s="21" t="str">
        <f t="shared" si="1506"/>
        <v>U</v>
      </c>
      <c r="K664" s="18"/>
      <c r="L664" s="18">
        <v>-1</v>
      </c>
      <c r="M664" s="18">
        <v>3</v>
      </c>
      <c r="N664" s="18">
        <v>1986</v>
      </c>
      <c r="O664" s="18">
        <v>0</v>
      </c>
      <c r="P664" s="18" t="s">
        <v>1027</v>
      </c>
    </row>
    <row r="665" spans="1:16" ht="19" hidden="1">
      <c r="A665" s="26">
        <v>31686</v>
      </c>
      <c r="B665" s="27">
        <v>31701</v>
      </c>
      <c r="C665" s="20" t="s">
        <v>876</v>
      </c>
      <c r="D665" s="21" t="s">
        <v>14</v>
      </c>
      <c r="E665" s="21" t="s">
        <v>23</v>
      </c>
      <c r="F665" s="22" t="s">
        <v>34</v>
      </c>
      <c r="G665" s="18"/>
      <c r="H665" s="18"/>
      <c r="I665" s="21">
        <f t="shared" si="1505"/>
        <v>15</v>
      </c>
      <c r="J665" s="21" t="str">
        <f t="shared" si="1506"/>
        <v>U</v>
      </c>
      <c r="K665" s="27"/>
      <c r="L665" s="23">
        <v>-85</v>
      </c>
      <c r="M665" s="21">
        <v>4</v>
      </c>
      <c r="N665" s="21">
        <v>1986</v>
      </c>
      <c r="O665" s="21">
        <v>0</v>
      </c>
      <c r="P665" s="18" t="s">
        <v>861</v>
      </c>
    </row>
    <row r="666" spans="1:16" ht="19" hidden="1">
      <c r="A666" s="26">
        <v>31643</v>
      </c>
      <c r="B666" s="50">
        <v>31593</v>
      </c>
      <c r="C666" s="20" t="s">
        <v>891</v>
      </c>
      <c r="D666" s="21" t="s">
        <v>12</v>
      </c>
      <c r="E666" s="21" t="s">
        <v>21</v>
      </c>
      <c r="F666" s="22" t="s">
        <v>36</v>
      </c>
      <c r="G666" s="18"/>
      <c r="H666" s="18"/>
      <c r="I666" s="21">
        <f t="shared" si="1505"/>
        <v>-50</v>
      </c>
      <c r="J666" s="21" t="str">
        <f t="shared" si="1506"/>
        <v>U</v>
      </c>
      <c r="K666" s="18"/>
      <c r="L666" s="23">
        <v>240</v>
      </c>
      <c r="M666" s="21">
        <v>3</v>
      </c>
      <c r="N666" s="18">
        <v>1986</v>
      </c>
      <c r="O666" s="21">
        <v>0</v>
      </c>
      <c r="P666" s="18" t="s">
        <v>861</v>
      </c>
    </row>
    <row r="667" spans="1:16" ht="19" hidden="1">
      <c r="A667" s="72">
        <v>31643</v>
      </c>
      <c r="B667" s="50">
        <v>31643</v>
      </c>
      <c r="C667" s="20" t="s">
        <v>886</v>
      </c>
      <c r="D667" s="21" t="s">
        <v>10</v>
      </c>
      <c r="E667" s="21" t="s">
        <v>21</v>
      </c>
      <c r="F667" s="22" t="s">
        <v>28</v>
      </c>
      <c r="G667" s="18"/>
      <c r="H667" s="18"/>
      <c r="I667" s="21">
        <f t="shared" si="1505"/>
        <v>0</v>
      </c>
      <c r="J667" s="21" t="str">
        <f t="shared" si="1506"/>
        <v>U</v>
      </c>
      <c r="K667" s="18"/>
      <c r="L667" s="23">
        <v>-11</v>
      </c>
      <c r="M667" s="21">
        <v>4</v>
      </c>
      <c r="N667" s="21">
        <v>1986</v>
      </c>
      <c r="O667" s="21">
        <v>0</v>
      </c>
      <c r="P667" s="18" t="s">
        <v>861</v>
      </c>
    </row>
    <row r="668" spans="1:16" ht="19" hidden="1">
      <c r="A668" s="26">
        <v>31643</v>
      </c>
      <c r="B668" s="27">
        <v>31643</v>
      </c>
      <c r="C668" s="20" t="s">
        <v>887</v>
      </c>
      <c r="D668" s="21" t="s">
        <v>10</v>
      </c>
      <c r="E668" s="21" t="s">
        <v>21</v>
      </c>
      <c r="F668" s="22" t="s">
        <v>28</v>
      </c>
      <c r="G668" s="18"/>
      <c r="H668" s="18"/>
      <c r="I668" s="21">
        <f t="shared" si="1505"/>
        <v>0</v>
      </c>
      <c r="J668" s="21" t="str">
        <f t="shared" si="1506"/>
        <v>U</v>
      </c>
      <c r="K668" s="18"/>
      <c r="L668" s="23">
        <v>-10</v>
      </c>
      <c r="M668" s="21">
        <v>4</v>
      </c>
      <c r="N668" s="18">
        <v>1986</v>
      </c>
      <c r="O668" s="21">
        <v>0</v>
      </c>
      <c r="P668" s="18" t="s">
        <v>861</v>
      </c>
    </row>
    <row r="669" spans="1:16" ht="19" hidden="1">
      <c r="A669" s="26">
        <v>31643</v>
      </c>
      <c r="B669" s="27">
        <v>31643</v>
      </c>
      <c r="C669" s="20" t="s">
        <v>899</v>
      </c>
      <c r="D669" s="21" t="s">
        <v>14</v>
      </c>
      <c r="E669" s="21" t="s">
        <v>21</v>
      </c>
      <c r="F669" s="22" t="s">
        <v>36</v>
      </c>
      <c r="G669" s="18"/>
      <c r="H669" s="18"/>
      <c r="I669" s="21">
        <f t="shared" si="1505"/>
        <v>0</v>
      </c>
      <c r="J669" s="21" t="str">
        <f t="shared" si="1506"/>
        <v>U</v>
      </c>
      <c r="K669" s="18"/>
      <c r="L669" s="23">
        <v>1</v>
      </c>
      <c r="M669" s="21">
        <v>4</v>
      </c>
      <c r="N669" s="18">
        <v>1986</v>
      </c>
      <c r="O669" s="18">
        <v>0</v>
      </c>
      <c r="P669" s="18" t="s">
        <v>861</v>
      </c>
    </row>
    <row r="670" spans="1:16" ht="19" hidden="1">
      <c r="A670" s="26">
        <v>31643</v>
      </c>
      <c r="B670" s="27">
        <v>31643</v>
      </c>
      <c r="C670" s="20" t="s">
        <v>902</v>
      </c>
      <c r="D670" s="21" t="s">
        <v>14</v>
      </c>
      <c r="E670" s="21" t="s">
        <v>21</v>
      </c>
      <c r="F670" s="22" t="s">
        <v>36</v>
      </c>
      <c r="G670" s="18"/>
      <c r="H670" s="18"/>
      <c r="I670" s="21">
        <f t="shared" si="1505"/>
        <v>0</v>
      </c>
      <c r="J670" s="21" t="str">
        <f t="shared" si="1506"/>
        <v>U</v>
      </c>
      <c r="K670" s="18"/>
      <c r="L670" s="23">
        <v>2</v>
      </c>
      <c r="M670" s="21">
        <v>4</v>
      </c>
      <c r="N670" s="18">
        <v>1986</v>
      </c>
      <c r="O670" s="18">
        <v>0</v>
      </c>
      <c r="P670" s="18" t="s">
        <v>861</v>
      </c>
    </row>
    <row r="671" spans="1:16" ht="19" hidden="1">
      <c r="A671" s="26">
        <v>31643</v>
      </c>
      <c r="B671" s="27">
        <v>31643</v>
      </c>
      <c r="C671" s="20" t="s">
        <v>903</v>
      </c>
      <c r="D671" s="21" t="s">
        <v>14</v>
      </c>
      <c r="E671" s="21" t="s">
        <v>21</v>
      </c>
      <c r="F671" s="22" t="s">
        <v>36</v>
      </c>
      <c r="G671" s="18"/>
      <c r="H671" s="18"/>
      <c r="I671" s="21">
        <f t="shared" si="1505"/>
        <v>0</v>
      </c>
      <c r="J671" s="21" t="str">
        <f t="shared" si="1506"/>
        <v>U</v>
      </c>
      <c r="K671" s="18"/>
      <c r="L671" s="23">
        <v>14</v>
      </c>
      <c r="M671" s="21">
        <v>4</v>
      </c>
      <c r="N671" s="18">
        <v>1986</v>
      </c>
      <c r="O671" s="18">
        <v>0</v>
      </c>
      <c r="P671" s="18" t="s">
        <v>861</v>
      </c>
    </row>
    <row r="672" spans="1:16" ht="19" hidden="1">
      <c r="A672" s="26">
        <v>31643</v>
      </c>
      <c r="B672" s="27">
        <v>31643</v>
      </c>
      <c r="C672" s="20" t="s">
        <v>895</v>
      </c>
      <c r="D672" s="21" t="s">
        <v>14</v>
      </c>
      <c r="E672" s="21" t="s">
        <v>21</v>
      </c>
      <c r="F672" s="22" t="s">
        <v>36</v>
      </c>
      <c r="G672" s="18"/>
      <c r="H672" s="18"/>
      <c r="I672" s="21">
        <f t="shared" si="1505"/>
        <v>0</v>
      </c>
      <c r="J672" s="21" t="str">
        <f t="shared" si="1506"/>
        <v>U</v>
      </c>
      <c r="K672" s="18"/>
      <c r="L672" s="23">
        <v>36</v>
      </c>
      <c r="M672" s="21">
        <v>4</v>
      </c>
      <c r="N672" s="18">
        <v>1986</v>
      </c>
      <c r="O672" s="21">
        <v>0</v>
      </c>
      <c r="P672" s="18" t="s">
        <v>861</v>
      </c>
    </row>
    <row r="673" spans="1:16" ht="19" hidden="1">
      <c r="A673" s="26">
        <v>31643</v>
      </c>
      <c r="B673" s="27">
        <v>31643</v>
      </c>
      <c r="C673" s="20" t="s">
        <v>893</v>
      </c>
      <c r="D673" s="21" t="s">
        <v>14</v>
      </c>
      <c r="E673" s="21" t="s">
        <v>21</v>
      </c>
      <c r="F673" s="22" t="s">
        <v>36</v>
      </c>
      <c r="G673" s="18"/>
      <c r="H673" s="18"/>
      <c r="I673" s="21">
        <f t="shared" si="1505"/>
        <v>0</v>
      </c>
      <c r="J673" s="21" t="str">
        <f t="shared" si="1506"/>
        <v>U</v>
      </c>
      <c r="K673" s="18"/>
      <c r="L673" s="23">
        <v>60</v>
      </c>
      <c r="M673" s="21">
        <v>4</v>
      </c>
      <c r="N673" s="18">
        <v>1986</v>
      </c>
      <c r="O673" s="21">
        <v>0</v>
      </c>
      <c r="P673" s="18" t="s">
        <v>861</v>
      </c>
    </row>
    <row r="674" spans="1:16" ht="19" hidden="1">
      <c r="A674" s="26">
        <v>31643</v>
      </c>
      <c r="B674" s="27">
        <v>31643</v>
      </c>
      <c r="C674" s="20" t="s">
        <v>894</v>
      </c>
      <c r="D674" s="21" t="s">
        <v>14</v>
      </c>
      <c r="E674" s="21" t="s">
        <v>21</v>
      </c>
      <c r="F674" s="22" t="s">
        <v>36</v>
      </c>
      <c r="G674" s="18"/>
      <c r="H674" s="18"/>
      <c r="I674" s="21">
        <f t="shared" si="1505"/>
        <v>0</v>
      </c>
      <c r="J674" s="21" t="str">
        <f t="shared" si="1506"/>
        <v>U</v>
      </c>
      <c r="K674" s="18"/>
      <c r="L674" s="23">
        <v>75</v>
      </c>
      <c r="M674" s="21">
        <v>4</v>
      </c>
      <c r="N674" s="18">
        <v>1986</v>
      </c>
      <c r="O674" s="21">
        <v>0</v>
      </c>
      <c r="P674" s="18" t="s">
        <v>861</v>
      </c>
    </row>
    <row r="675" spans="1:16" ht="19" hidden="1">
      <c r="A675" s="26">
        <v>31643</v>
      </c>
      <c r="B675" s="27">
        <v>31643</v>
      </c>
      <c r="C675" s="20" t="s">
        <v>897</v>
      </c>
      <c r="D675" s="21" t="s">
        <v>14</v>
      </c>
      <c r="E675" s="21" t="s">
        <v>21</v>
      </c>
      <c r="F675" s="22" t="s">
        <v>36</v>
      </c>
      <c r="G675" s="18"/>
      <c r="H675" s="18"/>
      <c r="I675" s="21">
        <f t="shared" si="1505"/>
        <v>0</v>
      </c>
      <c r="J675" s="21" t="str">
        <f t="shared" si="1506"/>
        <v>U</v>
      </c>
      <c r="K675" s="18"/>
      <c r="L675" s="23">
        <v>87</v>
      </c>
      <c r="M675" s="21">
        <v>4</v>
      </c>
      <c r="N675" s="18">
        <v>1986</v>
      </c>
      <c r="O675" s="21">
        <v>0</v>
      </c>
      <c r="P675" s="18" t="s">
        <v>861</v>
      </c>
    </row>
    <row r="676" spans="1:16" ht="19" hidden="1">
      <c r="A676" s="26">
        <v>31643</v>
      </c>
      <c r="B676" s="27">
        <v>31643</v>
      </c>
      <c r="C676" s="20" t="s">
        <v>896</v>
      </c>
      <c r="D676" s="21" t="s">
        <v>14</v>
      </c>
      <c r="E676" s="21" t="s">
        <v>21</v>
      </c>
      <c r="F676" s="22" t="s">
        <v>36</v>
      </c>
      <c r="G676" s="18"/>
      <c r="H676" s="18"/>
      <c r="I676" s="21">
        <f t="shared" ref="I676:I703" si="1507">B676-A676</f>
        <v>0</v>
      </c>
      <c r="J676" s="21" t="str">
        <f t="shared" si="1506"/>
        <v>U</v>
      </c>
      <c r="K676" s="18"/>
      <c r="L676" s="23">
        <v>100</v>
      </c>
      <c r="M676" s="21">
        <v>4</v>
      </c>
      <c r="N676" s="18">
        <v>1986</v>
      </c>
      <c r="O676" s="21">
        <v>0</v>
      </c>
      <c r="P676" s="18" t="s">
        <v>861</v>
      </c>
    </row>
    <row r="677" spans="1:16" ht="19" hidden="1">
      <c r="A677" s="26">
        <v>31643</v>
      </c>
      <c r="B677" s="27">
        <v>31643</v>
      </c>
      <c r="C677" s="20" t="s">
        <v>892</v>
      </c>
      <c r="D677" s="21" t="s">
        <v>14</v>
      </c>
      <c r="E677" s="21" t="s">
        <v>21</v>
      </c>
      <c r="F677" s="22" t="s">
        <v>36</v>
      </c>
      <c r="G677" s="18"/>
      <c r="H677" s="18"/>
      <c r="I677" s="21">
        <f t="shared" si="1507"/>
        <v>0</v>
      </c>
      <c r="J677" s="21" t="str">
        <f t="shared" si="1506"/>
        <v>U</v>
      </c>
      <c r="K677" s="18"/>
      <c r="L677" s="23">
        <v>715</v>
      </c>
      <c r="M677" s="21">
        <v>4</v>
      </c>
      <c r="N677" s="18">
        <v>1986</v>
      </c>
      <c r="O677" s="21">
        <v>0</v>
      </c>
      <c r="P677" s="18" t="s">
        <v>861</v>
      </c>
    </row>
    <row r="678" spans="1:16" ht="19" hidden="1">
      <c r="A678" s="26">
        <v>31643</v>
      </c>
      <c r="B678" s="27">
        <v>31644</v>
      </c>
      <c r="C678" s="20" t="s">
        <v>898</v>
      </c>
      <c r="D678" s="21" t="s">
        <v>14</v>
      </c>
      <c r="E678" s="21" t="s">
        <v>21</v>
      </c>
      <c r="F678" s="22" t="s">
        <v>36</v>
      </c>
      <c r="G678" s="18"/>
      <c r="H678" s="18"/>
      <c r="I678" s="21">
        <f t="shared" si="1507"/>
        <v>1</v>
      </c>
      <c r="J678" s="21" t="str">
        <f t="shared" si="1506"/>
        <v>U</v>
      </c>
      <c r="K678" s="18"/>
      <c r="L678" s="23">
        <v>20</v>
      </c>
      <c r="M678" s="21">
        <v>4</v>
      </c>
      <c r="N678" s="18">
        <v>1986</v>
      </c>
      <c r="O678" s="18">
        <v>0</v>
      </c>
      <c r="P678" s="18" t="s">
        <v>861</v>
      </c>
    </row>
    <row r="679" spans="1:16" ht="19" hidden="1">
      <c r="A679" s="26">
        <v>31643</v>
      </c>
      <c r="B679" s="27">
        <v>31656</v>
      </c>
      <c r="C679" s="20" t="s">
        <v>710</v>
      </c>
      <c r="D679" s="21" t="s">
        <v>14</v>
      </c>
      <c r="E679" s="21" t="s">
        <v>21</v>
      </c>
      <c r="F679" s="22" t="s">
        <v>36</v>
      </c>
      <c r="G679" s="18"/>
      <c r="H679" s="18"/>
      <c r="I679" s="21">
        <f t="shared" si="1507"/>
        <v>13</v>
      </c>
      <c r="J679" s="21" t="str">
        <f t="shared" si="1506"/>
        <v>U</v>
      </c>
      <c r="K679" s="18"/>
      <c r="L679" s="23">
        <v>3</v>
      </c>
      <c r="M679" s="21">
        <v>4</v>
      </c>
      <c r="N679" s="18">
        <v>1986</v>
      </c>
      <c r="O679" s="18">
        <v>0</v>
      </c>
      <c r="P679" s="18" t="s">
        <v>861</v>
      </c>
    </row>
    <row r="680" spans="1:16" ht="19" hidden="1">
      <c r="A680" s="26">
        <v>31643</v>
      </c>
      <c r="B680" s="27">
        <v>31656</v>
      </c>
      <c r="C680" s="20" t="s">
        <v>900</v>
      </c>
      <c r="D680" s="21" t="s">
        <v>14</v>
      </c>
      <c r="E680" s="21" t="s">
        <v>21</v>
      </c>
      <c r="F680" s="22" t="s">
        <v>36</v>
      </c>
      <c r="G680" s="18"/>
      <c r="H680" s="18"/>
      <c r="I680" s="21">
        <f t="shared" si="1507"/>
        <v>13</v>
      </c>
      <c r="J680" s="21" t="str">
        <f t="shared" si="1506"/>
        <v>U</v>
      </c>
      <c r="K680" s="18"/>
      <c r="L680" s="23">
        <v>5</v>
      </c>
      <c r="M680" s="21">
        <v>4</v>
      </c>
      <c r="N680" s="18">
        <v>1986</v>
      </c>
      <c r="O680" s="18">
        <v>0</v>
      </c>
      <c r="P680" s="18" t="s">
        <v>861</v>
      </c>
    </row>
    <row r="681" spans="1:16" ht="19" hidden="1">
      <c r="A681" s="26">
        <v>31643</v>
      </c>
      <c r="B681" s="27">
        <v>31686</v>
      </c>
      <c r="C681" s="20" t="s">
        <v>901</v>
      </c>
      <c r="D681" s="21" t="s">
        <v>14</v>
      </c>
      <c r="E681" s="21" t="s">
        <v>21</v>
      </c>
      <c r="F681" s="22" t="s">
        <v>36</v>
      </c>
      <c r="G681" s="18"/>
      <c r="H681" s="18"/>
      <c r="I681" s="21">
        <f t="shared" si="1507"/>
        <v>43</v>
      </c>
      <c r="J681" s="21" t="str">
        <f t="shared" si="1506"/>
        <v>U</v>
      </c>
      <c r="K681" s="18"/>
      <c r="L681" s="23">
        <v>2</v>
      </c>
      <c r="M681" s="21">
        <v>4</v>
      </c>
      <c r="N681" s="18">
        <v>1986</v>
      </c>
      <c r="O681" s="18">
        <v>0</v>
      </c>
      <c r="P681" s="18" t="s">
        <v>861</v>
      </c>
    </row>
    <row r="682" spans="1:16" ht="19" hidden="1">
      <c r="A682" s="26">
        <v>31625</v>
      </c>
      <c r="B682" s="27">
        <v>31643</v>
      </c>
      <c r="C682" s="20" t="s">
        <v>879</v>
      </c>
      <c r="D682" s="21" t="s">
        <v>14</v>
      </c>
      <c r="E682" s="21" t="s">
        <v>21</v>
      </c>
      <c r="F682" s="22" t="s">
        <v>36</v>
      </c>
      <c r="G682" s="18"/>
      <c r="H682" s="18"/>
      <c r="I682" s="21">
        <f t="shared" si="1507"/>
        <v>18</v>
      </c>
      <c r="J682" s="21" t="str">
        <f t="shared" si="1506"/>
        <v>U</v>
      </c>
      <c r="K682" s="18"/>
      <c r="L682" s="23">
        <v>2</v>
      </c>
      <c r="M682" s="21">
        <v>4</v>
      </c>
      <c r="N682" s="21">
        <v>1986</v>
      </c>
      <c r="O682" s="21">
        <v>0</v>
      </c>
      <c r="P682" s="18" t="s">
        <v>861</v>
      </c>
    </row>
    <row r="683" spans="1:16" ht="19" hidden="1">
      <c r="A683" s="26">
        <v>31594</v>
      </c>
      <c r="B683" s="50">
        <v>31625</v>
      </c>
      <c r="C683" s="20" t="s">
        <v>878</v>
      </c>
      <c r="D683" s="21" t="s">
        <v>14</v>
      </c>
      <c r="E683" s="21" t="s">
        <v>23</v>
      </c>
      <c r="F683" s="22" t="s">
        <v>34</v>
      </c>
      <c r="G683" s="18"/>
      <c r="H683" s="18"/>
      <c r="I683" s="21">
        <f t="shared" si="1507"/>
        <v>31</v>
      </c>
      <c r="J683" s="21" t="str">
        <f t="shared" si="1506"/>
        <v>U</v>
      </c>
      <c r="K683" s="18"/>
      <c r="L683" s="23">
        <v>-50</v>
      </c>
      <c r="M683" s="21">
        <v>3</v>
      </c>
      <c r="N683" s="21">
        <v>1986</v>
      </c>
      <c r="O683" s="21">
        <v>0</v>
      </c>
      <c r="P683" s="18" t="s">
        <v>861</v>
      </c>
    </row>
    <row r="684" spans="1:16" ht="19" hidden="1">
      <c r="A684" s="26">
        <v>31461</v>
      </c>
      <c r="B684" s="27">
        <v>31461</v>
      </c>
      <c r="C684" s="20" t="s">
        <v>874</v>
      </c>
      <c r="D684" s="21" t="s">
        <v>10</v>
      </c>
      <c r="E684" s="21" t="s">
        <v>21</v>
      </c>
      <c r="F684" s="22" t="s">
        <v>28</v>
      </c>
      <c r="G684" s="18"/>
      <c r="H684" s="18"/>
      <c r="I684" s="21">
        <f t="shared" si="1507"/>
        <v>0</v>
      </c>
      <c r="J684" s="21" t="str">
        <f t="shared" ref="J684:J703" si="1508">IF(I684&lt;90,"U","A")</f>
        <v>U</v>
      </c>
      <c r="K684" s="27"/>
      <c r="L684" s="23">
        <v>-2</v>
      </c>
      <c r="M684" s="21">
        <v>2</v>
      </c>
      <c r="N684" s="21">
        <v>1986</v>
      </c>
      <c r="O684" s="21">
        <v>0</v>
      </c>
      <c r="P684" s="18" t="s">
        <v>861</v>
      </c>
    </row>
    <row r="685" spans="1:16" ht="19" hidden="1">
      <c r="A685" s="26">
        <v>31309</v>
      </c>
      <c r="B685" s="27">
        <v>31447</v>
      </c>
      <c r="C685" s="20" t="s">
        <v>871</v>
      </c>
      <c r="D685" s="21" t="s">
        <v>14</v>
      </c>
      <c r="E685" s="21" t="s">
        <v>21</v>
      </c>
      <c r="F685" s="22" t="s">
        <v>28</v>
      </c>
      <c r="G685" s="18"/>
      <c r="H685" s="18"/>
      <c r="I685" s="21">
        <f t="shared" si="1507"/>
        <v>138</v>
      </c>
      <c r="J685" s="21" t="str">
        <f t="shared" si="1508"/>
        <v>A</v>
      </c>
      <c r="K685" s="18"/>
      <c r="L685" s="23">
        <v>-42</v>
      </c>
      <c r="M685" s="21">
        <v>1</v>
      </c>
      <c r="N685" s="21">
        <v>1986</v>
      </c>
      <c r="O685" s="21">
        <v>0</v>
      </c>
      <c r="P685" s="18" t="s">
        <v>861</v>
      </c>
    </row>
    <row r="686" spans="1:16" ht="19" hidden="1">
      <c r="A686" s="26">
        <v>31309</v>
      </c>
      <c r="B686" s="27">
        <v>31594</v>
      </c>
      <c r="C686" s="20" t="s">
        <v>864</v>
      </c>
      <c r="D686" s="21" t="s">
        <v>12</v>
      </c>
      <c r="E686" s="21" t="s">
        <v>21</v>
      </c>
      <c r="F686" s="22" t="s">
        <v>28</v>
      </c>
      <c r="G686" s="18"/>
      <c r="H686" s="18"/>
      <c r="I686" s="21">
        <f t="shared" si="1507"/>
        <v>285</v>
      </c>
      <c r="J686" s="21" t="str">
        <f t="shared" si="1508"/>
        <v>A</v>
      </c>
      <c r="K686" s="18"/>
      <c r="L686" s="23">
        <v>625</v>
      </c>
      <c r="M686" s="21">
        <v>3</v>
      </c>
      <c r="N686" s="21">
        <v>1986</v>
      </c>
      <c r="O686" s="21">
        <v>0</v>
      </c>
      <c r="P686" s="18" t="s">
        <v>861</v>
      </c>
    </row>
    <row r="687" spans="1:16" ht="19" hidden="1">
      <c r="A687" s="31">
        <v>31309</v>
      </c>
      <c r="B687" s="32">
        <v>31594</v>
      </c>
      <c r="C687" s="20" t="s">
        <v>693</v>
      </c>
      <c r="D687" s="21" t="s">
        <v>12</v>
      </c>
      <c r="E687" s="21" t="s">
        <v>23</v>
      </c>
      <c r="F687" s="22" t="s">
        <v>30</v>
      </c>
      <c r="G687" s="21"/>
      <c r="H687" s="21"/>
      <c r="I687" s="21">
        <f t="shared" si="1507"/>
        <v>285</v>
      </c>
      <c r="J687" s="21" t="str">
        <f t="shared" si="1508"/>
        <v>A</v>
      </c>
      <c r="K687" s="21"/>
      <c r="L687" s="23">
        <v>35</v>
      </c>
      <c r="M687" s="21">
        <v>3</v>
      </c>
      <c r="N687" s="21">
        <v>1986</v>
      </c>
      <c r="O687" s="21">
        <v>0</v>
      </c>
      <c r="P687" s="18" t="s">
        <v>861</v>
      </c>
    </row>
    <row r="688" spans="1:16" ht="19" hidden="1">
      <c r="A688" s="31">
        <v>31309</v>
      </c>
      <c r="B688" s="32">
        <v>31594</v>
      </c>
      <c r="C688" s="20" t="s">
        <v>727</v>
      </c>
      <c r="D688" s="21" t="s">
        <v>12</v>
      </c>
      <c r="E688" s="21" t="s">
        <v>23</v>
      </c>
      <c r="F688" s="22" t="s">
        <v>30</v>
      </c>
      <c r="G688" s="21"/>
      <c r="H688" s="21"/>
      <c r="I688" s="21">
        <f t="shared" si="1507"/>
        <v>285</v>
      </c>
      <c r="J688" s="21" t="str">
        <f t="shared" si="1508"/>
        <v>A</v>
      </c>
      <c r="K688" s="21"/>
      <c r="L688" s="23">
        <v>20</v>
      </c>
      <c r="M688" s="21">
        <v>3</v>
      </c>
      <c r="N688" s="21">
        <v>1986</v>
      </c>
      <c r="O688" s="21">
        <v>0</v>
      </c>
      <c r="P688" s="18" t="s">
        <v>861</v>
      </c>
    </row>
    <row r="689" spans="1:16" ht="19">
      <c r="A689" s="31">
        <v>31309</v>
      </c>
      <c r="B689" s="27">
        <v>31229</v>
      </c>
      <c r="C689" s="20" t="s">
        <v>870</v>
      </c>
      <c r="D689" s="21" t="s">
        <v>12</v>
      </c>
      <c r="E689" s="21" t="s">
        <v>21</v>
      </c>
      <c r="F689" s="22" t="s">
        <v>28</v>
      </c>
      <c r="G689" s="18"/>
      <c r="H689" s="18"/>
      <c r="I689" s="21">
        <f t="shared" si="1507"/>
        <v>-80</v>
      </c>
      <c r="J689" s="21" t="str">
        <f t="shared" si="1508"/>
        <v>U</v>
      </c>
      <c r="K689" s="18"/>
      <c r="L689" s="23">
        <v>-65</v>
      </c>
      <c r="M689" s="21">
        <v>3</v>
      </c>
      <c r="N689" s="21">
        <v>1985</v>
      </c>
      <c r="O689" s="21">
        <v>0</v>
      </c>
      <c r="P689" s="18" t="s">
        <v>861</v>
      </c>
    </row>
    <row r="690" spans="1:16" ht="19" hidden="1">
      <c r="A690" s="31">
        <v>31309</v>
      </c>
      <c r="B690" s="27">
        <v>31309</v>
      </c>
      <c r="C690" s="20" t="s">
        <v>867</v>
      </c>
      <c r="D690" s="21" t="s">
        <v>12</v>
      </c>
      <c r="E690" s="21" t="s">
        <v>23</v>
      </c>
      <c r="F690" s="22" t="s">
        <v>30</v>
      </c>
      <c r="G690" s="18"/>
      <c r="H690" s="18"/>
      <c r="I690" s="21">
        <f t="shared" si="1507"/>
        <v>0</v>
      </c>
      <c r="J690" s="21" t="str">
        <f t="shared" si="1508"/>
        <v>U</v>
      </c>
      <c r="K690" s="18"/>
      <c r="L690" s="23">
        <v>10</v>
      </c>
      <c r="M690" s="21">
        <v>4</v>
      </c>
      <c r="N690" s="21">
        <v>1985</v>
      </c>
      <c r="O690" s="21">
        <v>0</v>
      </c>
      <c r="P690" s="18" t="s">
        <v>861</v>
      </c>
    </row>
    <row r="691" spans="1:16" ht="19" hidden="1">
      <c r="A691" s="31">
        <v>31309</v>
      </c>
      <c r="B691" s="27">
        <v>31309</v>
      </c>
      <c r="C691" s="20" t="s">
        <v>868</v>
      </c>
      <c r="D691" s="21" t="s">
        <v>12</v>
      </c>
      <c r="E691" s="21" t="s">
        <v>23</v>
      </c>
      <c r="F691" s="22" t="s">
        <v>30</v>
      </c>
      <c r="G691" s="18"/>
      <c r="H691" s="18"/>
      <c r="I691" s="21">
        <f t="shared" si="1507"/>
        <v>0</v>
      </c>
      <c r="J691" s="21" t="str">
        <f t="shared" si="1508"/>
        <v>U</v>
      </c>
      <c r="K691" s="18"/>
      <c r="L691" s="23">
        <v>5</v>
      </c>
      <c r="M691" s="21">
        <v>4</v>
      </c>
      <c r="N691" s="21">
        <v>1985</v>
      </c>
      <c r="O691" s="21">
        <v>0</v>
      </c>
      <c r="P691" s="18" t="s">
        <v>861</v>
      </c>
    </row>
    <row r="692" spans="1:16" ht="19" hidden="1">
      <c r="A692" s="26">
        <v>31309</v>
      </c>
      <c r="B692" s="27">
        <v>31309</v>
      </c>
      <c r="C692" s="20" t="s">
        <v>866</v>
      </c>
      <c r="D692" s="21" t="s">
        <v>10</v>
      </c>
      <c r="E692" s="21" t="s">
        <v>21</v>
      </c>
      <c r="F692" s="22" t="s">
        <v>28</v>
      </c>
      <c r="G692" s="18"/>
      <c r="H692" s="18"/>
      <c r="I692" s="21">
        <f t="shared" si="1507"/>
        <v>0</v>
      </c>
      <c r="J692" s="21" t="str">
        <f t="shared" si="1508"/>
        <v>U</v>
      </c>
      <c r="K692" s="18"/>
      <c r="L692" s="23">
        <v>60</v>
      </c>
      <c r="M692" s="21">
        <v>4</v>
      </c>
      <c r="N692" s="21">
        <v>1985</v>
      </c>
      <c r="O692" s="21">
        <v>0</v>
      </c>
      <c r="P692" s="18" t="s">
        <v>861</v>
      </c>
    </row>
    <row r="693" spans="1:16" ht="19">
      <c r="A693" s="26">
        <v>31309</v>
      </c>
      <c r="B693" s="27">
        <v>31309</v>
      </c>
      <c r="C693" s="20" t="s">
        <v>865</v>
      </c>
      <c r="D693" s="21" t="s">
        <v>12</v>
      </c>
      <c r="E693" s="21" t="s">
        <v>21</v>
      </c>
      <c r="F693" s="22" t="s">
        <v>28</v>
      </c>
      <c r="G693" s="18"/>
      <c r="H693" s="18"/>
      <c r="I693" s="21">
        <f t="shared" si="1507"/>
        <v>0</v>
      </c>
      <c r="J693" s="21" t="str">
        <f t="shared" si="1508"/>
        <v>U</v>
      </c>
      <c r="K693" s="18"/>
      <c r="L693" s="23">
        <v>330</v>
      </c>
      <c r="M693" s="21">
        <v>4</v>
      </c>
      <c r="N693" s="21">
        <v>1985</v>
      </c>
      <c r="O693" s="21">
        <v>0</v>
      </c>
      <c r="P693" s="18" t="s">
        <v>861</v>
      </c>
    </row>
    <row r="694" spans="1:16" ht="19" hidden="1">
      <c r="A694" s="26">
        <v>31309</v>
      </c>
      <c r="B694" s="27">
        <v>31310</v>
      </c>
      <c r="C694" s="20" t="s">
        <v>873</v>
      </c>
      <c r="D694" s="21" t="s">
        <v>14</v>
      </c>
      <c r="E694" s="21" t="s">
        <v>21</v>
      </c>
      <c r="F694" s="22" t="s">
        <v>36</v>
      </c>
      <c r="G694" s="18"/>
      <c r="H694" s="18"/>
      <c r="I694" s="21">
        <f t="shared" si="1507"/>
        <v>1</v>
      </c>
      <c r="J694" s="21" t="str">
        <f t="shared" si="1508"/>
        <v>U</v>
      </c>
      <c r="K694" s="18"/>
      <c r="L694" s="23">
        <v>-15</v>
      </c>
      <c r="M694" s="21">
        <v>4</v>
      </c>
      <c r="N694" s="21">
        <v>1985</v>
      </c>
      <c r="O694" s="21">
        <v>0</v>
      </c>
      <c r="P694" s="18" t="s">
        <v>861</v>
      </c>
    </row>
    <row r="695" spans="1:16" ht="19">
      <c r="A695" s="26">
        <v>31309</v>
      </c>
      <c r="B695" s="27">
        <v>31310</v>
      </c>
      <c r="C695" s="20" t="s">
        <v>863</v>
      </c>
      <c r="D695" s="21" t="s">
        <v>12</v>
      </c>
      <c r="E695" s="21" t="s">
        <v>21</v>
      </c>
      <c r="F695" s="22" t="s">
        <v>28</v>
      </c>
      <c r="G695" s="18"/>
      <c r="H695" s="18"/>
      <c r="I695" s="21">
        <f t="shared" si="1507"/>
        <v>1</v>
      </c>
      <c r="J695" s="21" t="str">
        <f t="shared" si="1508"/>
        <v>U</v>
      </c>
      <c r="K695" s="18"/>
      <c r="L695" s="23">
        <v>25</v>
      </c>
      <c r="M695" s="21">
        <v>4</v>
      </c>
      <c r="N695" s="21">
        <v>1985</v>
      </c>
      <c r="O695" s="21">
        <v>0</v>
      </c>
      <c r="P695" s="18" t="s">
        <v>861</v>
      </c>
    </row>
    <row r="696" spans="1:16" ht="19" hidden="1">
      <c r="A696" s="26">
        <v>31309</v>
      </c>
      <c r="B696" s="27">
        <v>31310</v>
      </c>
      <c r="C696" s="20" t="s">
        <v>872</v>
      </c>
      <c r="D696" s="21" t="s">
        <v>14</v>
      </c>
      <c r="E696" s="21" t="s">
        <v>21</v>
      </c>
      <c r="F696" s="22" t="s">
        <v>36</v>
      </c>
      <c r="G696" s="18"/>
      <c r="H696" s="18"/>
      <c r="I696" s="21">
        <f t="shared" si="1507"/>
        <v>1</v>
      </c>
      <c r="J696" s="21" t="str">
        <f t="shared" si="1508"/>
        <v>U</v>
      </c>
      <c r="K696" s="18"/>
      <c r="L696" s="23">
        <v>110</v>
      </c>
      <c r="M696" s="21">
        <v>4</v>
      </c>
      <c r="N696" s="21">
        <v>1985</v>
      </c>
      <c r="O696" s="21">
        <v>0</v>
      </c>
      <c r="P696" s="18" t="s">
        <v>861</v>
      </c>
    </row>
    <row r="697" spans="1:16" ht="19" hidden="1">
      <c r="A697" s="31">
        <v>31309</v>
      </c>
      <c r="B697" s="32">
        <v>31594</v>
      </c>
      <c r="C697" s="20" t="s">
        <v>619</v>
      </c>
      <c r="D697" s="21" t="s">
        <v>10</v>
      </c>
      <c r="E697" s="21" t="s">
        <v>23</v>
      </c>
      <c r="F697" s="22" t="s">
        <v>30</v>
      </c>
      <c r="G697" s="21"/>
      <c r="H697" s="21"/>
      <c r="I697" s="21">
        <f t="shared" si="1507"/>
        <v>285</v>
      </c>
      <c r="J697" s="21" t="str">
        <f t="shared" si="1508"/>
        <v>A</v>
      </c>
      <c r="K697" s="21"/>
      <c r="L697" s="23">
        <v>200</v>
      </c>
      <c r="M697" s="21">
        <v>4</v>
      </c>
      <c r="N697" s="21">
        <v>1985</v>
      </c>
      <c r="O697" s="21">
        <v>0</v>
      </c>
      <c r="P697" s="18" t="s">
        <v>861</v>
      </c>
    </row>
    <row r="698" spans="1:16" ht="19" hidden="1">
      <c r="A698" s="31">
        <v>31309</v>
      </c>
      <c r="B698" s="32">
        <v>31594</v>
      </c>
      <c r="C698" s="20" t="s">
        <v>619</v>
      </c>
      <c r="D698" s="21" t="s">
        <v>10</v>
      </c>
      <c r="E698" s="21" t="s">
        <v>23</v>
      </c>
      <c r="F698" s="22" t="s">
        <v>30</v>
      </c>
      <c r="G698" s="21"/>
      <c r="H698" s="21"/>
      <c r="I698" s="21">
        <f t="shared" si="1507"/>
        <v>285</v>
      </c>
      <c r="J698" s="21" t="str">
        <f t="shared" si="1508"/>
        <v>A</v>
      </c>
      <c r="K698" s="21"/>
      <c r="L698" s="23">
        <v>200</v>
      </c>
      <c r="M698" s="21">
        <v>4</v>
      </c>
      <c r="N698" s="21">
        <v>1985</v>
      </c>
      <c r="O698" s="21">
        <v>0</v>
      </c>
      <c r="P698" s="18" t="s">
        <v>861</v>
      </c>
    </row>
    <row r="699" spans="1:16" hidden="1">
      <c r="A699" s="26">
        <v>31279</v>
      </c>
      <c r="B699" s="27">
        <v>31229</v>
      </c>
      <c r="C699" s="36" t="s">
        <v>855</v>
      </c>
      <c r="D699" s="18" t="s">
        <v>10</v>
      </c>
      <c r="E699" s="36" t="s">
        <v>21</v>
      </c>
      <c r="F699" s="18" t="s">
        <v>28</v>
      </c>
      <c r="G699" s="18"/>
      <c r="H699" s="18"/>
      <c r="I699" s="18">
        <f t="shared" si="1507"/>
        <v>-50</v>
      </c>
      <c r="J699" s="18" t="str">
        <f t="shared" si="1508"/>
        <v>U</v>
      </c>
      <c r="K699" s="18"/>
      <c r="L699" s="18">
        <v>12</v>
      </c>
      <c r="M699" s="18">
        <v>3</v>
      </c>
      <c r="N699" s="18">
        <v>1985</v>
      </c>
      <c r="O699" s="18">
        <v>0</v>
      </c>
      <c r="P699" s="18" t="s">
        <v>847</v>
      </c>
    </row>
    <row r="700" spans="1:16" ht="19" hidden="1">
      <c r="A700" s="31">
        <v>31279</v>
      </c>
      <c r="B700" s="32">
        <v>31279</v>
      </c>
      <c r="C700" s="20" t="s">
        <v>687</v>
      </c>
      <c r="D700" s="21" t="s">
        <v>10</v>
      </c>
      <c r="E700" s="21" t="s">
        <v>21</v>
      </c>
      <c r="F700" s="22" t="s">
        <v>28</v>
      </c>
      <c r="G700" s="21"/>
      <c r="H700" s="21"/>
      <c r="I700" s="21">
        <f t="shared" si="1507"/>
        <v>0</v>
      </c>
      <c r="J700" s="21" t="str">
        <f t="shared" si="1508"/>
        <v>U</v>
      </c>
      <c r="K700" s="21"/>
      <c r="L700" s="23">
        <v>-8</v>
      </c>
      <c r="M700" s="21">
        <v>3</v>
      </c>
      <c r="N700" s="21">
        <v>1985</v>
      </c>
      <c r="O700" s="21">
        <v>0</v>
      </c>
      <c r="P700" s="18" t="s">
        <v>847</v>
      </c>
    </row>
    <row r="701" spans="1:16" ht="19" hidden="1">
      <c r="A701" s="26">
        <v>31279</v>
      </c>
      <c r="B701" s="27">
        <v>31279</v>
      </c>
      <c r="C701" s="20" t="s">
        <v>696</v>
      </c>
      <c r="D701" s="21" t="s">
        <v>10</v>
      </c>
      <c r="E701" s="21" t="s">
        <v>21</v>
      </c>
      <c r="F701" s="22" t="s">
        <v>36</v>
      </c>
      <c r="G701" s="21"/>
      <c r="H701" s="21"/>
      <c r="I701" s="18">
        <f t="shared" si="1507"/>
        <v>0</v>
      </c>
      <c r="J701" s="18" t="str">
        <f t="shared" si="1508"/>
        <v>U</v>
      </c>
      <c r="K701" s="21"/>
      <c r="L701" s="23">
        <v>-2</v>
      </c>
      <c r="M701" s="21">
        <v>4</v>
      </c>
      <c r="N701" s="21">
        <v>1985</v>
      </c>
      <c r="O701" s="21">
        <v>0</v>
      </c>
      <c r="P701" s="18" t="s">
        <v>847</v>
      </c>
    </row>
    <row r="702" spans="1:16" ht="19">
      <c r="A702" s="26">
        <v>31279</v>
      </c>
      <c r="B702" s="27">
        <v>31279</v>
      </c>
      <c r="C702" s="20" t="s">
        <v>694</v>
      </c>
      <c r="D702" s="21" t="s">
        <v>12</v>
      </c>
      <c r="E702" s="21" t="s">
        <v>21</v>
      </c>
      <c r="F702" s="22" t="s">
        <v>28</v>
      </c>
      <c r="G702" s="21"/>
      <c r="H702" s="21"/>
      <c r="I702" s="18">
        <f t="shared" si="1507"/>
        <v>0</v>
      </c>
      <c r="J702" s="18" t="str">
        <f t="shared" si="1508"/>
        <v>U</v>
      </c>
      <c r="K702" s="21"/>
      <c r="L702" s="23">
        <v>-1</v>
      </c>
      <c r="M702" s="21">
        <v>4</v>
      </c>
      <c r="N702" s="21">
        <v>1985</v>
      </c>
      <c r="O702" s="21">
        <v>0</v>
      </c>
      <c r="P702" s="18" t="s">
        <v>847</v>
      </c>
    </row>
    <row r="703" spans="1:16" ht="19">
      <c r="A703" s="26">
        <v>31279</v>
      </c>
      <c r="B703" s="27">
        <v>31279</v>
      </c>
      <c r="C703" s="20" t="s">
        <v>695</v>
      </c>
      <c r="D703" s="21" t="s">
        <v>12</v>
      </c>
      <c r="E703" s="21" t="s">
        <v>21</v>
      </c>
      <c r="F703" s="22" t="s">
        <v>28</v>
      </c>
      <c r="G703" s="21"/>
      <c r="H703" s="21"/>
      <c r="I703" s="18">
        <f t="shared" si="1507"/>
        <v>0</v>
      </c>
      <c r="J703" s="18" t="str">
        <f t="shared" si="1508"/>
        <v>U</v>
      </c>
      <c r="K703" s="21"/>
      <c r="L703" s="23">
        <v>-1</v>
      </c>
      <c r="M703" s="21">
        <v>4</v>
      </c>
      <c r="N703" s="21">
        <v>1985</v>
      </c>
      <c r="O703" s="21">
        <v>0</v>
      </c>
      <c r="P703" s="18" t="s">
        <v>847</v>
      </c>
    </row>
    <row r="704" spans="1:16" ht="19" hidden="1">
      <c r="A704" s="31">
        <v>31279</v>
      </c>
      <c r="B704" s="32">
        <v>31279</v>
      </c>
      <c r="C704" s="20" t="s">
        <v>860</v>
      </c>
      <c r="D704" s="21" t="s">
        <v>10</v>
      </c>
      <c r="E704" s="21" t="s">
        <v>21</v>
      </c>
      <c r="F704" s="22" t="s">
        <v>28</v>
      </c>
      <c r="G704" s="18"/>
      <c r="H704" s="18"/>
      <c r="I704" s="18">
        <v>0</v>
      </c>
      <c r="J704" s="36" t="s">
        <v>42</v>
      </c>
      <c r="K704" s="18"/>
      <c r="L704" s="23">
        <v>-0.5</v>
      </c>
      <c r="M704" s="21">
        <v>4</v>
      </c>
      <c r="N704" s="21">
        <v>1985</v>
      </c>
      <c r="O704" s="21">
        <v>0</v>
      </c>
      <c r="P704" s="18" t="s">
        <v>847</v>
      </c>
    </row>
    <row r="705" spans="1:16" ht="19" hidden="1">
      <c r="A705" s="26">
        <v>31279</v>
      </c>
      <c r="B705" s="27">
        <v>31279</v>
      </c>
      <c r="C705" s="20" t="s">
        <v>857</v>
      </c>
      <c r="D705" s="21" t="s">
        <v>10</v>
      </c>
      <c r="E705" s="21" t="s">
        <v>23</v>
      </c>
      <c r="F705" s="22" t="s">
        <v>30</v>
      </c>
      <c r="G705" s="18"/>
      <c r="H705" s="18"/>
      <c r="I705" s="18">
        <f t="shared" ref="I705:I736" si="1509">B705-A705</f>
        <v>0</v>
      </c>
      <c r="J705" s="18" t="str">
        <f t="shared" ref="J705:J736" si="1510">IF(I705&lt;90,"U","A")</f>
        <v>U</v>
      </c>
      <c r="K705" s="18"/>
      <c r="L705" s="23">
        <v>60</v>
      </c>
      <c r="M705" s="21">
        <v>4</v>
      </c>
      <c r="N705" s="21">
        <v>1985</v>
      </c>
      <c r="O705" s="21">
        <v>0</v>
      </c>
      <c r="P705" s="18" t="s">
        <v>847</v>
      </c>
    </row>
    <row r="706" spans="1:16" hidden="1">
      <c r="A706" s="26">
        <v>31279</v>
      </c>
      <c r="B706" s="27">
        <v>31352</v>
      </c>
      <c r="C706" s="36" t="s">
        <v>856</v>
      </c>
      <c r="D706" s="18" t="s">
        <v>10</v>
      </c>
      <c r="E706" s="18" t="s">
        <v>21</v>
      </c>
      <c r="F706" s="18" t="s">
        <v>28</v>
      </c>
      <c r="G706" s="18"/>
      <c r="H706" s="18"/>
      <c r="I706" s="18">
        <f t="shared" si="1509"/>
        <v>73</v>
      </c>
      <c r="J706" s="18" t="str">
        <f t="shared" si="1510"/>
        <v>U</v>
      </c>
      <c r="K706" s="18"/>
      <c r="L706" s="18">
        <v>-15</v>
      </c>
      <c r="M706" s="18">
        <v>4</v>
      </c>
      <c r="N706" s="18">
        <v>1985</v>
      </c>
      <c r="O706" s="18">
        <v>0</v>
      </c>
      <c r="P706" s="18" t="s">
        <v>847</v>
      </c>
    </row>
    <row r="707" spans="1:16" ht="19" hidden="1">
      <c r="A707" s="26">
        <v>31279</v>
      </c>
      <c r="B707" s="27">
        <v>31352</v>
      </c>
      <c r="C707" s="20" t="s">
        <v>859</v>
      </c>
      <c r="D707" s="21" t="s">
        <v>10</v>
      </c>
      <c r="E707" s="21" t="s">
        <v>21</v>
      </c>
      <c r="F707" s="22" t="s">
        <v>28</v>
      </c>
      <c r="G707" s="18"/>
      <c r="H707" s="18"/>
      <c r="I707" s="18">
        <f t="shared" si="1509"/>
        <v>73</v>
      </c>
      <c r="J707" s="18" t="str">
        <f t="shared" si="1510"/>
        <v>U</v>
      </c>
      <c r="K707" s="18"/>
      <c r="L707" s="23">
        <v>-9</v>
      </c>
      <c r="M707" s="21">
        <v>4</v>
      </c>
      <c r="N707" s="21">
        <v>1985</v>
      </c>
      <c r="O707" s="21">
        <v>0</v>
      </c>
      <c r="P707" s="18" t="s">
        <v>847</v>
      </c>
    </row>
    <row r="708" spans="1:16" ht="19" hidden="1">
      <c r="A708" s="26">
        <v>31279</v>
      </c>
      <c r="B708" s="27">
        <v>31352</v>
      </c>
      <c r="C708" s="20" t="s">
        <v>858</v>
      </c>
      <c r="D708" s="21" t="s">
        <v>10</v>
      </c>
      <c r="E708" s="21" t="s">
        <v>21</v>
      </c>
      <c r="F708" s="22" t="s">
        <v>28</v>
      </c>
      <c r="G708" s="18"/>
      <c r="H708" s="18"/>
      <c r="I708" s="18">
        <f t="shared" si="1509"/>
        <v>73</v>
      </c>
      <c r="J708" s="18" t="str">
        <f t="shared" si="1510"/>
        <v>U</v>
      </c>
      <c r="K708" s="18"/>
      <c r="L708" s="23">
        <v>2</v>
      </c>
      <c r="M708" s="21">
        <v>4</v>
      </c>
      <c r="N708" s="21">
        <v>1985</v>
      </c>
      <c r="O708" s="21">
        <v>0</v>
      </c>
      <c r="P708" s="18" t="s">
        <v>847</v>
      </c>
    </row>
    <row r="709" spans="1:16" hidden="1">
      <c r="A709" s="26">
        <v>31245</v>
      </c>
      <c r="B709" s="27">
        <v>31229</v>
      </c>
      <c r="C709" s="18" t="s">
        <v>848</v>
      </c>
      <c r="D709" s="18" t="s">
        <v>10</v>
      </c>
      <c r="E709" s="18" t="s">
        <v>21</v>
      </c>
      <c r="F709" s="18" t="s">
        <v>28</v>
      </c>
      <c r="G709" s="18"/>
      <c r="H709" s="18"/>
      <c r="I709" s="18">
        <f t="shared" si="1509"/>
        <v>-16</v>
      </c>
      <c r="J709" s="18" t="str">
        <f t="shared" si="1510"/>
        <v>U</v>
      </c>
      <c r="K709" s="18"/>
      <c r="L709" s="18">
        <v>-20</v>
      </c>
      <c r="M709" s="18">
        <v>3</v>
      </c>
      <c r="N709" s="18">
        <v>1985</v>
      </c>
      <c r="O709" s="18">
        <v>0</v>
      </c>
      <c r="P709" s="18" t="s">
        <v>847</v>
      </c>
    </row>
    <row r="710" spans="1:16" hidden="1">
      <c r="A710" s="26">
        <v>31245</v>
      </c>
      <c r="B710" s="27">
        <v>31229</v>
      </c>
      <c r="C710" s="18" t="s">
        <v>846</v>
      </c>
      <c r="D710" s="18" t="s">
        <v>10</v>
      </c>
      <c r="E710" s="18" t="s">
        <v>21</v>
      </c>
      <c r="F710" s="18" t="s">
        <v>28</v>
      </c>
      <c r="G710" s="18"/>
      <c r="H710" s="18"/>
      <c r="I710" s="18">
        <f t="shared" si="1509"/>
        <v>-16</v>
      </c>
      <c r="J710" s="18" t="str">
        <f t="shared" si="1510"/>
        <v>U</v>
      </c>
      <c r="K710" s="18"/>
      <c r="L710" s="18">
        <v>80</v>
      </c>
      <c r="M710" s="18">
        <v>3</v>
      </c>
      <c r="N710" s="18">
        <v>1985</v>
      </c>
      <c r="O710" s="18">
        <v>0</v>
      </c>
      <c r="P710" s="18" t="s">
        <v>847</v>
      </c>
    </row>
    <row r="711" spans="1:16">
      <c r="A711" s="26">
        <v>31245</v>
      </c>
      <c r="B711" s="27">
        <v>31245</v>
      </c>
      <c r="C711" s="18" t="s">
        <v>850</v>
      </c>
      <c r="D711" s="18" t="s">
        <v>12</v>
      </c>
      <c r="E711" s="18" t="s">
        <v>21</v>
      </c>
      <c r="F711" s="18" t="s">
        <v>28</v>
      </c>
      <c r="G711" s="18"/>
      <c r="H711" s="18"/>
      <c r="I711" s="18">
        <f t="shared" si="1509"/>
        <v>0</v>
      </c>
      <c r="J711" s="18" t="str">
        <f t="shared" si="1510"/>
        <v>U</v>
      </c>
      <c r="K711" s="18"/>
      <c r="L711" s="18">
        <v>-7</v>
      </c>
      <c r="M711" s="18">
        <v>3</v>
      </c>
      <c r="N711" s="18">
        <v>1985</v>
      </c>
      <c r="O711" s="18">
        <v>0</v>
      </c>
      <c r="P711" s="18" t="s">
        <v>847</v>
      </c>
    </row>
    <row r="712" spans="1:16" hidden="1">
      <c r="A712" s="26">
        <v>31245</v>
      </c>
      <c r="B712" s="27">
        <v>31245</v>
      </c>
      <c r="C712" s="36" t="s">
        <v>853</v>
      </c>
      <c r="D712" s="18" t="s">
        <v>16</v>
      </c>
      <c r="E712" s="18" t="s">
        <v>21</v>
      </c>
      <c r="F712" s="18" t="s">
        <v>26</v>
      </c>
      <c r="G712" s="18"/>
      <c r="H712" s="18"/>
      <c r="I712" s="18">
        <f t="shared" si="1509"/>
        <v>0</v>
      </c>
      <c r="J712" s="18" t="str">
        <f t="shared" si="1510"/>
        <v>U</v>
      </c>
      <c r="K712" s="18"/>
      <c r="L712" s="18">
        <v>195</v>
      </c>
      <c r="M712" s="18">
        <v>3</v>
      </c>
      <c r="N712" s="18">
        <v>1985</v>
      </c>
      <c r="O712" s="18">
        <v>0</v>
      </c>
      <c r="P712" s="18" t="s">
        <v>847</v>
      </c>
    </row>
    <row r="713" spans="1:16">
      <c r="A713" s="26">
        <v>31196</v>
      </c>
      <c r="B713" s="27">
        <v>31229</v>
      </c>
      <c r="C713" s="18" t="s">
        <v>849</v>
      </c>
      <c r="D713" s="36" t="s">
        <v>12</v>
      </c>
      <c r="E713" s="18" t="s">
        <v>21</v>
      </c>
      <c r="F713" s="18" t="s">
        <v>28</v>
      </c>
      <c r="G713" s="18"/>
      <c r="H713" s="18"/>
      <c r="I713" s="18">
        <f t="shared" si="1509"/>
        <v>33</v>
      </c>
      <c r="J713" s="18" t="str">
        <f t="shared" si="1510"/>
        <v>U</v>
      </c>
      <c r="K713" s="18"/>
      <c r="L713" s="18">
        <v>-67</v>
      </c>
      <c r="M713" s="18">
        <v>3</v>
      </c>
      <c r="N713" s="18">
        <v>1985</v>
      </c>
      <c r="O713" s="18">
        <v>0</v>
      </c>
      <c r="P713" s="18" t="s">
        <v>847</v>
      </c>
    </row>
    <row r="714" spans="1:16" hidden="1">
      <c r="A714" s="26">
        <v>31182</v>
      </c>
      <c r="B714" s="27">
        <v>31197</v>
      </c>
      <c r="C714" s="18" t="s">
        <v>851</v>
      </c>
      <c r="D714" s="18" t="s">
        <v>14</v>
      </c>
      <c r="E714" s="18" t="s">
        <v>21</v>
      </c>
      <c r="F714" s="18" t="s">
        <v>26</v>
      </c>
      <c r="G714" s="18"/>
      <c r="H714" s="18"/>
      <c r="I714" s="18">
        <f t="shared" si="1509"/>
        <v>15</v>
      </c>
      <c r="J714" s="18" t="str">
        <f t="shared" si="1510"/>
        <v>U</v>
      </c>
      <c r="K714" s="18"/>
      <c r="L714" s="18">
        <v>400</v>
      </c>
      <c r="M714" s="18">
        <v>3</v>
      </c>
      <c r="N714" s="18">
        <v>1985</v>
      </c>
      <c r="O714" s="18">
        <v>0</v>
      </c>
      <c r="P714" s="18" t="s">
        <v>847</v>
      </c>
    </row>
    <row r="715" spans="1:16" hidden="1">
      <c r="A715" s="26">
        <v>31147</v>
      </c>
      <c r="B715" s="58">
        <v>31147</v>
      </c>
      <c r="C715" s="18" t="s">
        <v>852</v>
      </c>
      <c r="D715" s="18" t="s">
        <v>16</v>
      </c>
      <c r="E715" s="18" t="s">
        <v>21</v>
      </c>
      <c r="F715" s="18" t="s">
        <v>26</v>
      </c>
      <c r="G715" s="18"/>
      <c r="H715" s="18"/>
      <c r="I715" s="18">
        <f t="shared" si="1509"/>
        <v>0</v>
      </c>
      <c r="J715" s="18" t="str">
        <f t="shared" si="1510"/>
        <v>U</v>
      </c>
      <c r="K715" s="18"/>
      <c r="L715" s="18">
        <v>20</v>
      </c>
      <c r="M715" s="18">
        <v>2</v>
      </c>
      <c r="N715" s="18">
        <v>1985</v>
      </c>
      <c r="O715" s="18">
        <v>0</v>
      </c>
      <c r="P715" s="18" t="s">
        <v>847</v>
      </c>
    </row>
    <row r="716" spans="1:16" hidden="1">
      <c r="A716" s="26">
        <v>31147</v>
      </c>
      <c r="B716" s="27">
        <v>31229</v>
      </c>
      <c r="C716" s="36" t="s">
        <v>854</v>
      </c>
      <c r="D716" s="18" t="s">
        <v>10</v>
      </c>
      <c r="E716" s="18" t="s">
        <v>21</v>
      </c>
      <c r="F716" s="18" t="s">
        <v>28</v>
      </c>
      <c r="G716" s="18"/>
      <c r="H716" s="18"/>
      <c r="I716" s="18">
        <f t="shared" si="1509"/>
        <v>82</v>
      </c>
      <c r="J716" s="18" t="str">
        <f t="shared" si="1510"/>
        <v>U</v>
      </c>
      <c r="K716" s="18"/>
      <c r="L716" s="18">
        <v>6</v>
      </c>
      <c r="M716" s="18">
        <v>3</v>
      </c>
      <c r="N716" s="18">
        <v>1985</v>
      </c>
      <c r="O716" s="18">
        <v>0</v>
      </c>
      <c r="P716" s="18" t="s">
        <v>847</v>
      </c>
    </row>
    <row r="717" spans="1:16" hidden="1">
      <c r="A717" s="26">
        <v>31117</v>
      </c>
      <c r="B717" s="27">
        <v>31117</v>
      </c>
      <c r="C717" s="18" t="s">
        <v>845</v>
      </c>
      <c r="D717" s="18" t="s">
        <v>18</v>
      </c>
      <c r="E717" s="18" t="s">
        <v>21</v>
      </c>
      <c r="F717" s="18" t="s">
        <v>28</v>
      </c>
      <c r="G717" s="18"/>
      <c r="H717" s="18"/>
      <c r="I717" s="18">
        <f t="shared" si="1509"/>
        <v>0</v>
      </c>
      <c r="J717" s="18" t="str">
        <f t="shared" si="1510"/>
        <v>U</v>
      </c>
      <c r="K717" s="18"/>
      <c r="L717" s="18">
        <v>0</v>
      </c>
      <c r="M717" s="18">
        <v>2</v>
      </c>
      <c r="N717" s="18">
        <v>1985</v>
      </c>
      <c r="O717" s="18">
        <v>0</v>
      </c>
      <c r="P717" s="18" t="s">
        <v>844</v>
      </c>
    </row>
    <row r="718" spans="1:16" hidden="1">
      <c r="A718" s="26">
        <v>31032</v>
      </c>
      <c r="B718" s="27">
        <v>31032</v>
      </c>
      <c r="C718" s="18" t="s">
        <v>843</v>
      </c>
      <c r="D718" s="18" t="s">
        <v>12</v>
      </c>
      <c r="E718" s="18" t="s">
        <v>21</v>
      </c>
      <c r="F718" s="18" t="s">
        <v>26</v>
      </c>
      <c r="G718" s="18"/>
      <c r="H718" s="18"/>
      <c r="I718" s="18">
        <f t="shared" si="1509"/>
        <v>0</v>
      </c>
      <c r="J718" s="18" t="str">
        <f t="shared" si="1510"/>
        <v>U</v>
      </c>
      <c r="K718" s="18"/>
      <c r="L718" s="18">
        <v>100</v>
      </c>
      <c r="M718" s="18">
        <v>1</v>
      </c>
      <c r="N718" s="18">
        <v>1985</v>
      </c>
      <c r="O718" s="18">
        <v>0</v>
      </c>
      <c r="P718" s="18" t="s">
        <v>844</v>
      </c>
    </row>
    <row r="719" spans="1:16" hidden="1">
      <c r="A719" s="26">
        <v>30483</v>
      </c>
      <c r="B719" s="27">
        <v>31017</v>
      </c>
      <c r="C719" s="18" t="s">
        <v>721</v>
      </c>
      <c r="D719" s="18" t="s">
        <v>10</v>
      </c>
      <c r="E719" s="18" t="s">
        <v>21</v>
      </c>
      <c r="F719" s="18" t="s">
        <v>36</v>
      </c>
      <c r="G719" s="18"/>
      <c r="H719" s="18"/>
      <c r="I719" s="18">
        <f t="shared" si="1509"/>
        <v>534</v>
      </c>
      <c r="J719" s="18" t="str">
        <f t="shared" si="1510"/>
        <v>A</v>
      </c>
      <c r="K719" s="18"/>
      <c r="L719" s="18">
        <v>-10</v>
      </c>
      <c r="M719" s="18">
        <v>1</v>
      </c>
      <c r="N719" s="18">
        <v>1985</v>
      </c>
      <c r="O719" s="18">
        <v>0</v>
      </c>
      <c r="P719" s="18" t="s">
        <v>700</v>
      </c>
    </row>
    <row r="720" spans="1:16" hidden="1">
      <c r="A720" s="26">
        <v>30915</v>
      </c>
      <c r="B720" s="27">
        <v>30864</v>
      </c>
      <c r="C720" s="18" t="s">
        <v>720</v>
      </c>
      <c r="D720" s="18" t="s">
        <v>10</v>
      </c>
      <c r="E720" s="18" t="s">
        <v>21</v>
      </c>
      <c r="F720" s="18" t="s">
        <v>28</v>
      </c>
      <c r="G720" s="18"/>
      <c r="H720" s="18"/>
      <c r="I720" s="18">
        <f t="shared" si="1509"/>
        <v>-51</v>
      </c>
      <c r="J720" s="18" t="str">
        <f t="shared" si="1510"/>
        <v>U</v>
      </c>
      <c r="K720" s="18"/>
      <c r="L720" s="18">
        <v>-11</v>
      </c>
      <c r="M720" s="18">
        <v>3</v>
      </c>
      <c r="N720" s="18">
        <v>1984</v>
      </c>
      <c r="O720" s="18">
        <v>0</v>
      </c>
      <c r="P720" s="18" t="s">
        <v>700</v>
      </c>
    </row>
    <row r="721" spans="1:16" hidden="1">
      <c r="A721" s="26">
        <v>30915</v>
      </c>
      <c r="B721" s="27">
        <v>30864</v>
      </c>
      <c r="C721" s="18" t="s">
        <v>712</v>
      </c>
      <c r="D721" s="18" t="s">
        <v>10</v>
      </c>
      <c r="E721" s="18" t="s">
        <v>21</v>
      </c>
      <c r="F721" s="18" t="s">
        <v>36</v>
      </c>
      <c r="G721" s="18"/>
      <c r="H721" s="18"/>
      <c r="I721" s="18">
        <f t="shared" si="1509"/>
        <v>-51</v>
      </c>
      <c r="J721" s="18" t="str">
        <f t="shared" si="1510"/>
        <v>U</v>
      </c>
      <c r="K721" s="18"/>
      <c r="L721" s="18">
        <v>-7</v>
      </c>
      <c r="M721" s="18">
        <v>3</v>
      </c>
      <c r="N721" s="18">
        <v>1984</v>
      </c>
      <c r="O721" s="18">
        <v>0</v>
      </c>
      <c r="P721" s="18" t="s">
        <v>700</v>
      </c>
    </row>
    <row r="722" spans="1:16">
      <c r="A722" s="26">
        <v>30915</v>
      </c>
      <c r="B722" s="27">
        <v>30915</v>
      </c>
      <c r="C722" s="18" t="s">
        <v>718</v>
      </c>
      <c r="D722" s="18" t="s">
        <v>12</v>
      </c>
      <c r="E722" s="18" t="s">
        <v>21</v>
      </c>
      <c r="F722" s="18" t="s">
        <v>28</v>
      </c>
      <c r="G722" s="18"/>
      <c r="H722" s="18"/>
      <c r="I722" s="18">
        <f t="shared" si="1509"/>
        <v>0</v>
      </c>
      <c r="J722" s="18" t="str">
        <f t="shared" si="1510"/>
        <v>U</v>
      </c>
      <c r="K722" s="18"/>
      <c r="L722" s="18">
        <v>-200</v>
      </c>
      <c r="M722" s="18">
        <v>4</v>
      </c>
      <c r="N722" s="18">
        <v>1984</v>
      </c>
      <c r="O722" s="18">
        <v>0</v>
      </c>
      <c r="P722" s="18" t="s">
        <v>700</v>
      </c>
    </row>
    <row r="723" spans="1:16" hidden="1">
      <c r="A723" s="26">
        <v>30915</v>
      </c>
      <c r="B723" s="27">
        <v>30915</v>
      </c>
      <c r="C723" s="18" t="s">
        <v>717</v>
      </c>
      <c r="D723" s="18" t="s">
        <v>14</v>
      </c>
      <c r="E723" s="18" t="s">
        <v>21</v>
      </c>
      <c r="F723" s="18" t="s">
        <v>36</v>
      </c>
      <c r="G723" s="18"/>
      <c r="H723" s="18"/>
      <c r="I723" s="18">
        <f t="shared" si="1509"/>
        <v>0</v>
      </c>
      <c r="J723" s="18" t="str">
        <f t="shared" si="1510"/>
        <v>U</v>
      </c>
      <c r="K723" s="18"/>
      <c r="L723" s="18">
        <v>-12</v>
      </c>
      <c r="M723" s="18">
        <v>4</v>
      </c>
      <c r="N723" s="18">
        <v>1984</v>
      </c>
      <c r="O723" s="18">
        <v>0</v>
      </c>
      <c r="P723" s="18" t="s">
        <v>700</v>
      </c>
    </row>
    <row r="724" spans="1:16" hidden="1">
      <c r="A724" s="26">
        <v>30915</v>
      </c>
      <c r="B724" s="27">
        <v>30915</v>
      </c>
      <c r="C724" s="18" t="s">
        <v>716</v>
      </c>
      <c r="D724" s="18" t="s">
        <v>14</v>
      </c>
      <c r="E724" s="18" t="s">
        <v>21</v>
      </c>
      <c r="F724" s="18" t="s">
        <v>36</v>
      </c>
      <c r="G724" s="18"/>
      <c r="H724" s="18"/>
      <c r="I724" s="18">
        <f t="shared" si="1509"/>
        <v>0</v>
      </c>
      <c r="J724" s="18" t="str">
        <f t="shared" si="1510"/>
        <v>U</v>
      </c>
      <c r="K724" s="18"/>
      <c r="L724" s="18">
        <v>-11</v>
      </c>
      <c r="M724" s="18">
        <v>4</v>
      </c>
      <c r="N724" s="18">
        <v>1984</v>
      </c>
      <c r="O724" s="18">
        <v>0</v>
      </c>
      <c r="P724" s="18" t="s">
        <v>700</v>
      </c>
    </row>
    <row r="725" spans="1:16">
      <c r="A725" s="26">
        <v>30915</v>
      </c>
      <c r="B725" s="27">
        <v>30915</v>
      </c>
      <c r="C725" s="18" t="s">
        <v>715</v>
      </c>
      <c r="D725" s="18" t="s">
        <v>12</v>
      </c>
      <c r="E725" s="18" t="s">
        <v>21</v>
      </c>
      <c r="F725" s="18" t="s">
        <v>28</v>
      </c>
      <c r="G725" s="18"/>
      <c r="H725" s="18"/>
      <c r="I725" s="18">
        <f t="shared" si="1509"/>
        <v>0</v>
      </c>
      <c r="J725" s="18" t="str">
        <f t="shared" si="1510"/>
        <v>U</v>
      </c>
      <c r="K725" s="18"/>
      <c r="L725" s="18">
        <v>-10</v>
      </c>
      <c r="M725" s="18">
        <v>4</v>
      </c>
      <c r="N725" s="18">
        <v>1984</v>
      </c>
      <c r="O725" s="18">
        <v>0</v>
      </c>
      <c r="P725" s="18" t="s">
        <v>700</v>
      </c>
    </row>
    <row r="726" spans="1:16">
      <c r="A726" s="26">
        <v>30915</v>
      </c>
      <c r="B726" s="27">
        <v>30915</v>
      </c>
      <c r="C726" s="18" t="s">
        <v>714</v>
      </c>
      <c r="D726" s="18" t="s">
        <v>12</v>
      </c>
      <c r="E726" s="18" t="s">
        <v>21</v>
      </c>
      <c r="F726" s="18" t="s">
        <v>28</v>
      </c>
      <c r="G726" s="18"/>
      <c r="H726" s="18"/>
      <c r="I726" s="18">
        <f t="shared" si="1509"/>
        <v>0</v>
      </c>
      <c r="J726" s="18" t="str">
        <f t="shared" si="1510"/>
        <v>U</v>
      </c>
      <c r="K726" s="18"/>
      <c r="L726" s="18">
        <v>-5</v>
      </c>
      <c r="M726" s="18">
        <v>4</v>
      </c>
      <c r="N726" s="18">
        <v>1984</v>
      </c>
      <c r="O726" s="18">
        <v>0</v>
      </c>
      <c r="P726" s="18" t="s">
        <v>700</v>
      </c>
    </row>
    <row r="727" spans="1:16" hidden="1">
      <c r="A727" s="26">
        <v>30915</v>
      </c>
      <c r="B727" s="27">
        <v>30915</v>
      </c>
      <c r="C727" s="18" t="s">
        <v>703</v>
      </c>
      <c r="D727" s="18" t="s">
        <v>10</v>
      </c>
      <c r="E727" s="18" t="s">
        <v>21</v>
      </c>
      <c r="F727" s="18" t="s">
        <v>36</v>
      </c>
      <c r="G727" s="18"/>
      <c r="H727" s="18"/>
      <c r="I727" s="18">
        <f t="shared" si="1509"/>
        <v>0</v>
      </c>
      <c r="J727" s="18" t="str">
        <f t="shared" si="1510"/>
        <v>U</v>
      </c>
      <c r="K727" s="18"/>
      <c r="L727" s="18">
        <v>-2</v>
      </c>
      <c r="M727" s="18">
        <v>4</v>
      </c>
      <c r="N727" s="18">
        <v>1984</v>
      </c>
      <c r="O727" s="18">
        <v>0</v>
      </c>
      <c r="P727" s="18" t="s">
        <v>700</v>
      </c>
    </row>
    <row r="728" spans="1:16">
      <c r="A728" s="26">
        <v>30915</v>
      </c>
      <c r="B728" s="27">
        <v>30915</v>
      </c>
      <c r="C728" s="18" t="s">
        <v>711</v>
      </c>
      <c r="D728" s="18" t="s">
        <v>12</v>
      </c>
      <c r="E728" s="18" t="s">
        <v>21</v>
      </c>
      <c r="F728" s="18" t="s">
        <v>28</v>
      </c>
      <c r="G728" s="18"/>
      <c r="H728" s="18"/>
      <c r="I728" s="18">
        <f t="shared" si="1509"/>
        <v>0</v>
      </c>
      <c r="J728" s="18" t="str">
        <f t="shared" si="1510"/>
        <v>U</v>
      </c>
      <c r="K728" s="18"/>
      <c r="L728" s="18">
        <v>0</v>
      </c>
      <c r="M728" s="18">
        <v>4</v>
      </c>
      <c r="N728" s="18">
        <v>1984</v>
      </c>
      <c r="O728" s="18">
        <v>0</v>
      </c>
      <c r="P728" s="18" t="s">
        <v>700</v>
      </c>
    </row>
    <row r="729" spans="1:16" hidden="1">
      <c r="A729" s="26">
        <v>30915</v>
      </c>
      <c r="B729" s="27">
        <v>30915</v>
      </c>
      <c r="C729" s="18" t="s">
        <v>710</v>
      </c>
      <c r="D729" s="18" t="s">
        <v>14</v>
      </c>
      <c r="E729" s="18" t="s">
        <v>21</v>
      </c>
      <c r="F729" s="18" t="s">
        <v>36</v>
      </c>
      <c r="G729" s="18"/>
      <c r="H729" s="18"/>
      <c r="I729" s="18">
        <f t="shared" si="1509"/>
        <v>0</v>
      </c>
      <c r="J729" s="18" t="str">
        <f t="shared" si="1510"/>
        <v>U</v>
      </c>
      <c r="K729" s="18"/>
      <c r="L729" s="18">
        <v>2</v>
      </c>
      <c r="M729" s="18">
        <v>4</v>
      </c>
      <c r="N729" s="18">
        <v>1984</v>
      </c>
      <c r="O729" s="18">
        <v>0</v>
      </c>
      <c r="P729" s="18" t="s">
        <v>700</v>
      </c>
    </row>
    <row r="730" spans="1:16" hidden="1">
      <c r="A730" s="26">
        <v>30915</v>
      </c>
      <c r="B730" s="27">
        <v>30915</v>
      </c>
      <c r="C730" s="18" t="s">
        <v>713</v>
      </c>
      <c r="D730" s="18" t="s">
        <v>14</v>
      </c>
      <c r="E730" s="18" t="s">
        <v>23</v>
      </c>
      <c r="F730" s="18" t="s">
        <v>32</v>
      </c>
      <c r="G730" s="18"/>
      <c r="H730" s="18"/>
      <c r="I730" s="18">
        <f t="shared" si="1509"/>
        <v>0</v>
      </c>
      <c r="J730" s="18" t="str">
        <f t="shared" si="1510"/>
        <v>U</v>
      </c>
      <c r="K730" s="18"/>
      <c r="L730" s="18">
        <v>62</v>
      </c>
      <c r="M730" s="18">
        <v>4</v>
      </c>
      <c r="N730" s="18">
        <v>1984</v>
      </c>
      <c r="O730" s="18">
        <v>0</v>
      </c>
      <c r="P730" s="18" t="s">
        <v>700</v>
      </c>
    </row>
    <row r="731" spans="1:16" hidden="1">
      <c r="A731" s="26">
        <v>30915</v>
      </c>
      <c r="B731" s="27">
        <v>30915</v>
      </c>
      <c r="C731" s="18" t="s">
        <v>709</v>
      </c>
      <c r="D731" s="18" t="s">
        <v>14</v>
      </c>
      <c r="E731" s="18" t="s">
        <v>21</v>
      </c>
      <c r="F731" s="18" t="s">
        <v>36</v>
      </c>
      <c r="G731" s="18"/>
      <c r="H731" s="18"/>
      <c r="I731" s="18">
        <f t="shared" si="1509"/>
        <v>0</v>
      </c>
      <c r="J731" s="18" t="str">
        <f t="shared" si="1510"/>
        <v>U</v>
      </c>
      <c r="K731" s="18"/>
      <c r="L731" s="18">
        <v>3</v>
      </c>
      <c r="M731" s="18">
        <v>4</v>
      </c>
      <c r="N731" s="18">
        <v>1984</v>
      </c>
      <c r="O731" s="18">
        <v>0</v>
      </c>
      <c r="P731" s="18" t="s">
        <v>700</v>
      </c>
    </row>
    <row r="732" spans="1:16" hidden="1">
      <c r="A732" s="26">
        <v>30915</v>
      </c>
      <c r="B732" s="27">
        <v>30915</v>
      </c>
      <c r="C732" s="18" t="s">
        <v>708</v>
      </c>
      <c r="D732" s="18" t="s">
        <v>12</v>
      </c>
      <c r="E732" s="18" t="s">
        <v>21</v>
      </c>
      <c r="F732" s="18" t="s">
        <v>36</v>
      </c>
      <c r="G732" s="18"/>
      <c r="H732" s="18"/>
      <c r="I732" s="18">
        <f t="shared" si="1509"/>
        <v>0</v>
      </c>
      <c r="J732" s="18" t="str">
        <f t="shared" si="1510"/>
        <v>U</v>
      </c>
      <c r="K732" s="18"/>
      <c r="L732" s="18">
        <v>4</v>
      </c>
      <c r="M732" s="18">
        <v>4</v>
      </c>
      <c r="N732" s="18">
        <v>1984</v>
      </c>
      <c r="O732" s="18">
        <v>0</v>
      </c>
      <c r="P732" s="18" t="s">
        <v>700</v>
      </c>
    </row>
    <row r="733" spans="1:16" hidden="1">
      <c r="A733" s="26">
        <v>30915</v>
      </c>
      <c r="B733" s="27">
        <v>30915</v>
      </c>
      <c r="C733" s="18" t="s">
        <v>706</v>
      </c>
      <c r="D733" s="18" t="s">
        <v>14</v>
      </c>
      <c r="E733" s="18" t="s">
        <v>21</v>
      </c>
      <c r="F733" s="18" t="s">
        <v>36</v>
      </c>
      <c r="G733" s="18"/>
      <c r="H733" s="18"/>
      <c r="I733" s="18">
        <f t="shared" si="1509"/>
        <v>0</v>
      </c>
      <c r="J733" s="18" t="str">
        <f t="shared" si="1510"/>
        <v>U</v>
      </c>
      <c r="K733" s="18"/>
      <c r="L733" s="18">
        <v>5</v>
      </c>
      <c r="M733" s="18">
        <v>4</v>
      </c>
      <c r="N733" s="18">
        <v>1984</v>
      </c>
      <c r="O733" s="18">
        <v>0</v>
      </c>
      <c r="P733" s="18" t="s">
        <v>700</v>
      </c>
    </row>
    <row r="734" spans="1:16" hidden="1">
      <c r="A734" s="26">
        <v>30915</v>
      </c>
      <c r="B734" s="27">
        <v>30915</v>
      </c>
      <c r="C734" s="18" t="s">
        <v>705</v>
      </c>
      <c r="D734" s="18" t="s">
        <v>14</v>
      </c>
      <c r="E734" s="18" t="s">
        <v>21</v>
      </c>
      <c r="F734" s="18" t="s">
        <v>36</v>
      </c>
      <c r="G734" s="18"/>
      <c r="H734" s="18"/>
      <c r="I734" s="18">
        <f t="shared" si="1509"/>
        <v>0</v>
      </c>
      <c r="J734" s="18" t="str">
        <f t="shared" si="1510"/>
        <v>U</v>
      </c>
      <c r="K734" s="18"/>
      <c r="L734" s="18">
        <v>6</v>
      </c>
      <c r="M734" s="18">
        <v>4</v>
      </c>
      <c r="N734" s="18">
        <v>1984</v>
      </c>
      <c r="O734" s="18">
        <v>0</v>
      </c>
      <c r="P734" s="18" t="s">
        <v>700</v>
      </c>
    </row>
    <row r="735" spans="1:16" hidden="1">
      <c r="A735" s="26">
        <v>30915</v>
      </c>
      <c r="B735" s="27">
        <v>30915</v>
      </c>
      <c r="C735" s="18" t="s">
        <v>704</v>
      </c>
      <c r="D735" s="18" t="s">
        <v>12</v>
      </c>
      <c r="E735" s="18" t="s">
        <v>21</v>
      </c>
      <c r="F735" s="18" t="s">
        <v>26</v>
      </c>
      <c r="G735" s="18"/>
      <c r="H735" s="18"/>
      <c r="I735" s="18">
        <f t="shared" si="1509"/>
        <v>0</v>
      </c>
      <c r="J735" s="18" t="str">
        <f t="shared" si="1510"/>
        <v>U</v>
      </c>
      <c r="K735" s="18"/>
      <c r="L735" s="18">
        <v>60</v>
      </c>
      <c r="M735" s="18">
        <v>4</v>
      </c>
      <c r="N735" s="18">
        <v>1984</v>
      </c>
      <c r="O735" s="18">
        <v>0</v>
      </c>
      <c r="P735" s="18" t="s">
        <v>700</v>
      </c>
    </row>
    <row r="736" spans="1:16" hidden="1">
      <c r="A736" s="26">
        <v>30915</v>
      </c>
      <c r="B736" s="27">
        <v>30915</v>
      </c>
      <c r="C736" s="18" t="s">
        <v>707</v>
      </c>
      <c r="D736" s="18" t="s">
        <v>12</v>
      </c>
      <c r="E736" s="18" t="s">
        <v>23</v>
      </c>
      <c r="F736" s="18" t="s">
        <v>34</v>
      </c>
      <c r="G736" s="18"/>
      <c r="H736" s="18"/>
      <c r="I736" s="18">
        <f t="shared" si="1509"/>
        <v>0</v>
      </c>
      <c r="J736" s="18" t="str">
        <f t="shared" si="1510"/>
        <v>U</v>
      </c>
      <c r="K736" s="18"/>
      <c r="L736" s="18">
        <v>-85</v>
      </c>
      <c r="M736" s="18">
        <v>4</v>
      </c>
      <c r="N736" s="18">
        <v>1984</v>
      </c>
      <c r="O736" s="18">
        <v>0</v>
      </c>
      <c r="P736" s="18" t="s">
        <v>700</v>
      </c>
    </row>
    <row r="737" spans="1:16" hidden="1">
      <c r="A737" s="26">
        <v>30915</v>
      </c>
      <c r="B737" s="27">
        <v>30987</v>
      </c>
      <c r="C737" s="18" t="s">
        <v>702</v>
      </c>
      <c r="D737" s="18" t="s">
        <v>10</v>
      </c>
      <c r="E737" s="18" t="s">
        <v>21</v>
      </c>
      <c r="F737" s="18" t="s">
        <v>28</v>
      </c>
      <c r="G737" s="18"/>
      <c r="H737" s="18"/>
      <c r="I737" s="18">
        <f t="shared" ref="I737:I768" si="1511">B737-A737</f>
        <v>72</v>
      </c>
      <c r="J737" s="18" t="str">
        <f t="shared" ref="J737:J768" si="1512">IF(I737&lt;90,"U","A")</f>
        <v>U</v>
      </c>
      <c r="K737" s="18"/>
      <c r="L737" s="18">
        <v>-2125</v>
      </c>
      <c r="M737" s="18">
        <v>4</v>
      </c>
      <c r="N737" s="18">
        <v>1984</v>
      </c>
      <c r="O737" s="18">
        <v>0</v>
      </c>
      <c r="P737" s="18" t="s">
        <v>700</v>
      </c>
    </row>
    <row r="738" spans="1:16" hidden="1">
      <c r="A738" s="26">
        <v>30915</v>
      </c>
      <c r="B738" s="27">
        <v>30987</v>
      </c>
      <c r="C738" s="18" t="s">
        <v>701</v>
      </c>
      <c r="D738" s="18" t="s">
        <v>10</v>
      </c>
      <c r="E738" s="18" t="s">
        <v>21</v>
      </c>
      <c r="F738" s="18" t="s">
        <v>28</v>
      </c>
      <c r="G738" s="18"/>
      <c r="H738" s="18"/>
      <c r="I738" s="18">
        <f t="shared" si="1511"/>
        <v>72</v>
      </c>
      <c r="J738" s="18" t="str">
        <f t="shared" si="1512"/>
        <v>U</v>
      </c>
      <c r="K738" s="18"/>
      <c r="L738" s="18">
        <v>-20</v>
      </c>
      <c r="M738" s="18">
        <v>4</v>
      </c>
      <c r="N738" s="18">
        <v>1984</v>
      </c>
      <c r="O738" s="18">
        <v>0</v>
      </c>
      <c r="P738" s="18" t="s">
        <v>700</v>
      </c>
    </row>
    <row r="739" spans="1:16" hidden="1">
      <c r="A739" s="26">
        <v>30915</v>
      </c>
      <c r="B739" s="27">
        <v>30987</v>
      </c>
      <c r="C739" s="18" t="s">
        <v>699</v>
      </c>
      <c r="D739" s="18" t="s">
        <v>10</v>
      </c>
      <c r="E739" s="18" t="s">
        <v>21</v>
      </c>
      <c r="F739" s="18" t="s">
        <v>28</v>
      </c>
      <c r="G739" s="18"/>
      <c r="H739" s="18"/>
      <c r="I739" s="18">
        <f t="shared" si="1511"/>
        <v>72</v>
      </c>
      <c r="J739" s="18" t="str">
        <f t="shared" si="1512"/>
        <v>U</v>
      </c>
      <c r="K739" s="18"/>
      <c r="L739" s="18">
        <v>-6</v>
      </c>
      <c r="M739" s="18">
        <v>4</v>
      </c>
      <c r="N739" s="18">
        <v>1984</v>
      </c>
      <c r="O739" s="18">
        <v>0</v>
      </c>
      <c r="P739" s="18" t="s">
        <v>700</v>
      </c>
    </row>
    <row r="740" spans="1:16" hidden="1">
      <c r="A740" s="26">
        <v>30855</v>
      </c>
      <c r="B740" s="27">
        <v>30855</v>
      </c>
      <c r="C740" s="18" t="s">
        <v>722</v>
      </c>
      <c r="D740" s="18" t="s">
        <v>14</v>
      </c>
      <c r="E740" s="18" t="s">
        <v>21</v>
      </c>
      <c r="F740" s="18" t="s">
        <v>28</v>
      </c>
      <c r="G740" s="18"/>
      <c r="H740" s="18"/>
      <c r="I740" s="18">
        <f t="shared" si="1511"/>
        <v>0</v>
      </c>
      <c r="J740" s="18" t="str">
        <f t="shared" si="1512"/>
        <v>U</v>
      </c>
      <c r="K740" s="18"/>
      <c r="L740" s="18">
        <v>-5</v>
      </c>
      <c r="M740" s="18">
        <v>4</v>
      </c>
      <c r="N740" s="18">
        <v>1984</v>
      </c>
      <c r="O740" s="18">
        <v>0</v>
      </c>
      <c r="P740" s="18" t="s">
        <v>700</v>
      </c>
    </row>
    <row r="741" spans="1:16" hidden="1">
      <c r="A741" s="26">
        <v>30817</v>
      </c>
      <c r="B741" s="27">
        <v>30817</v>
      </c>
      <c r="C741" s="18" t="s">
        <v>723</v>
      </c>
      <c r="D741" s="18" t="s">
        <v>12</v>
      </c>
      <c r="E741" s="18" t="s">
        <v>21</v>
      </c>
      <c r="F741" s="18" t="s">
        <v>36</v>
      </c>
      <c r="G741" s="18"/>
      <c r="H741" s="18"/>
      <c r="I741" s="18">
        <f t="shared" si="1511"/>
        <v>0</v>
      </c>
      <c r="J741" s="18" t="str">
        <f t="shared" si="1512"/>
        <v>U</v>
      </c>
      <c r="K741" s="18"/>
      <c r="L741" s="18">
        <v>100</v>
      </c>
      <c r="M741" s="18">
        <v>2</v>
      </c>
      <c r="N741" s="18">
        <v>1984</v>
      </c>
      <c r="O741" s="18">
        <v>0</v>
      </c>
      <c r="P741" s="18" t="s">
        <v>700</v>
      </c>
    </row>
    <row r="742" spans="1:16" hidden="1">
      <c r="A742" s="26">
        <v>30790</v>
      </c>
      <c r="B742" s="27">
        <v>30864</v>
      </c>
      <c r="C742" s="18" t="s">
        <v>719</v>
      </c>
      <c r="D742" s="18" t="s">
        <v>14</v>
      </c>
      <c r="E742" s="18" t="s">
        <v>21</v>
      </c>
      <c r="F742" s="18" t="s">
        <v>28</v>
      </c>
      <c r="G742" s="18"/>
      <c r="H742" s="18"/>
      <c r="I742" s="18">
        <f t="shared" si="1511"/>
        <v>74</v>
      </c>
      <c r="J742" s="18" t="str">
        <f t="shared" si="1512"/>
        <v>U</v>
      </c>
      <c r="K742" s="18"/>
      <c r="L742" s="18">
        <v>317</v>
      </c>
      <c r="M742" s="18">
        <v>3</v>
      </c>
      <c r="N742" s="18">
        <v>1984</v>
      </c>
      <c r="O742" s="18">
        <v>0</v>
      </c>
      <c r="P742" s="18" t="s">
        <v>700</v>
      </c>
    </row>
    <row r="743" spans="1:16" hidden="1">
      <c r="A743" s="26">
        <v>30554</v>
      </c>
      <c r="B743" s="27">
        <v>30554</v>
      </c>
      <c r="C743" s="18" t="s">
        <v>729</v>
      </c>
      <c r="D743" s="18" t="s">
        <v>14</v>
      </c>
      <c r="E743" s="18" t="s">
        <v>21</v>
      </c>
      <c r="F743" s="18" t="s">
        <v>28</v>
      </c>
      <c r="G743" s="18"/>
      <c r="H743" s="18"/>
      <c r="I743" s="18">
        <f t="shared" si="1511"/>
        <v>0</v>
      </c>
      <c r="J743" s="18" t="str">
        <f t="shared" si="1512"/>
        <v>U</v>
      </c>
      <c r="K743" s="18"/>
      <c r="L743" s="18">
        <v>-88</v>
      </c>
      <c r="M743" s="18">
        <v>4</v>
      </c>
      <c r="N743" s="18">
        <v>1984</v>
      </c>
      <c r="O743" s="18">
        <v>0</v>
      </c>
      <c r="P743" s="18" t="s">
        <v>700</v>
      </c>
    </row>
    <row r="744" spans="1:16" hidden="1">
      <c r="A744" s="26">
        <v>30573</v>
      </c>
      <c r="B744" s="27">
        <v>30573</v>
      </c>
      <c r="C744" s="18" t="s">
        <v>724</v>
      </c>
      <c r="D744" s="18" t="s">
        <v>12</v>
      </c>
      <c r="E744" s="18" t="s">
        <v>21</v>
      </c>
      <c r="F744" s="18" t="s">
        <v>36</v>
      </c>
      <c r="G744" s="18"/>
      <c r="H744" s="18"/>
      <c r="I744" s="18">
        <f t="shared" si="1511"/>
        <v>0</v>
      </c>
      <c r="J744" s="18" t="str">
        <f t="shared" si="1512"/>
        <v>U</v>
      </c>
      <c r="K744" s="18"/>
      <c r="L744" s="18">
        <v>-20</v>
      </c>
      <c r="M744" s="18">
        <v>3</v>
      </c>
      <c r="N744" s="18">
        <v>1983</v>
      </c>
      <c r="O744" s="18">
        <v>0</v>
      </c>
      <c r="P744" s="18" t="s">
        <v>700</v>
      </c>
    </row>
    <row r="745" spans="1:16" hidden="1">
      <c r="A745" s="26">
        <v>30551</v>
      </c>
      <c r="B745" s="27">
        <v>30551</v>
      </c>
      <c r="C745" s="18" t="s">
        <v>737</v>
      </c>
      <c r="D745" s="18" t="s">
        <v>14</v>
      </c>
      <c r="E745" s="18" t="s">
        <v>21</v>
      </c>
      <c r="F745" s="18" t="s">
        <v>36</v>
      </c>
      <c r="G745" s="18"/>
      <c r="H745" s="18"/>
      <c r="I745" s="18">
        <f t="shared" si="1511"/>
        <v>0</v>
      </c>
      <c r="J745" s="18" t="str">
        <f t="shared" si="1512"/>
        <v>U</v>
      </c>
      <c r="K745" s="18"/>
      <c r="L745" s="18">
        <v>-2</v>
      </c>
      <c r="M745" s="18">
        <v>4</v>
      </c>
      <c r="N745" s="18">
        <v>1983</v>
      </c>
      <c r="O745" s="18">
        <v>0</v>
      </c>
      <c r="P745" s="18" t="s">
        <v>187</v>
      </c>
    </row>
    <row r="746" spans="1:16" hidden="1">
      <c r="A746" s="26">
        <v>30551</v>
      </c>
      <c r="B746" s="27">
        <v>30551</v>
      </c>
      <c r="C746" s="18" t="s">
        <v>736</v>
      </c>
      <c r="D746" s="18" t="s">
        <v>14</v>
      </c>
      <c r="E746" s="18" t="s">
        <v>21</v>
      </c>
      <c r="F746" s="18" t="s">
        <v>36</v>
      </c>
      <c r="G746" s="18"/>
      <c r="H746" s="18"/>
      <c r="I746" s="18">
        <f t="shared" si="1511"/>
        <v>0</v>
      </c>
      <c r="J746" s="18" t="str">
        <f t="shared" si="1512"/>
        <v>U</v>
      </c>
      <c r="K746" s="18"/>
      <c r="L746" s="79">
        <v>5</v>
      </c>
      <c r="M746" s="18">
        <v>4</v>
      </c>
      <c r="N746" s="18">
        <v>1983</v>
      </c>
      <c r="O746" s="18">
        <v>0</v>
      </c>
      <c r="P746" s="18" t="s">
        <v>187</v>
      </c>
    </row>
    <row r="747" spans="1:16" hidden="1">
      <c r="A747" s="26">
        <v>30551</v>
      </c>
      <c r="B747" s="27">
        <v>30551</v>
      </c>
      <c r="C747" s="18" t="s">
        <v>684</v>
      </c>
      <c r="D747" s="18" t="s">
        <v>10</v>
      </c>
      <c r="E747" s="18" t="s">
        <v>23</v>
      </c>
      <c r="F747" s="18" t="s">
        <v>30</v>
      </c>
      <c r="G747" s="18"/>
      <c r="H747" s="18"/>
      <c r="I747" s="18">
        <f t="shared" si="1511"/>
        <v>0</v>
      </c>
      <c r="J747" s="18" t="str">
        <f t="shared" si="1512"/>
        <v>U</v>
      </c>
      <c r="K747" s="18"/>
      <c r="L747" s="18">
        <v>45</v>
      </c>
      <c r="M747" s="18">
        <v>3</v>
      </c>
      <c r="N747" s="18">
        <v>1983</v>
      </c>
      <c r="O747" s="18">
        <v>0</v>
      </c>
      <c r="P747" s="18" t="s">
        <v>187</v>
      </c>
    </row>
    <row r="748" spans="1:16" hidden="1">
      <c r="A748" s="26">
        <v>30551</v>
      </c>
      <c r="B748" s="27">
        <v>30551</v>
      </c>
      <c r="C748" s="18" t="s">
        <v>686</v>
      </c>
      <c r="D748" s="18" t="s">
        <v>14</v>
      </c>
      <c r="E748" s="18" t="s">
        <v>23</v>
      </c>
      <c r="F748" s="18" t="s">
        <v>30</v>
      </c>
      <c r="G748" s="18"/>
      <c r="H748" s="18"/>
      <c r="I748" s="18">
        <f t="shared" si="1511"/>
        <v>0</v>
      </c>
      <c r="J748" s="18" t="str">
        <f t="shared" si="1512"/>
        <v>U</v>
      </c>
      <c r="K748" s="18"/>
      <c r="L748" s="18">
        <v>44</v>
      </c>
      <c r="M748" s="18">
        <v>4</v>
      </c>
      <c r="N748" s="18">
        <v>1983</v>
      </c>
      <c r="O748" s="18">
        <v>0</v>
      </c>
      <c r="P748" s="18" t="s">
        <v>187</v>
      </c>
    </row>
    <row r="749" spans="1:16" hidden="1">
      <c r="A749" s="26">
        <v>30551</v>
      </c>
      <c r="B749" s="27">
        <v>30551</v>
      </c>
      <c r="C749" s="18" t="s">
        <v>740</v>
      </c>
      <c r="D749" s="18" t="s">
        <v>14</v>
      </c>
      <c r="E749" s="18" t="s">
        <v>23</v>
      </c>
      <c r="F749" s="18" t="s">
        <v>30</v>
      </c>
      <c r="G749" s="18"/>
      <c r="H749" s="18"/>
      <c r="I749" s="18">
        <f t="shared" si="1511"/>
        <v>0</v>
      </c>
      <c r="J749" s="18" t="str">
        <f t="shared" si="1512"/>
        <v>U</v>
      </c>
      <c r="K749" s="18"/>
      <c r="L749" s="18">
        <v>13</v>
      </c>
      <c r="M749" s="18">
        <v>4</v>
      </c>
      <c r="N749" s="18">
        <v>1983</v>
      </c>
      <c r="O749" s="18">
        <v>0</v>
      </c>
      <c r="P749" s="18" t="s">
        <v>187</v>
      </c>
    </row>
    <row r="750" spans="1:16" hidden="1">
      <c r="A750" s="26">
        <v>30551</v>
      </c>
      <c r="B750" s="27">
        <v>30551</v>
      </c>
      <c r="C750" s="18" t="s">
        <v>771</v>
      </c>
      <c r="D750" s="18" t="s">
        <v>10</v>
      </c>
      <c r="E750" s="18" t="s">
        <v>23</v>
      </c>
      <c r="F750" s="18" t="s">
        <v>30</v>
      </c>
      <c r="G750" s="18"/>
      <c r="H750" s="18"/>
      <c r="I750" s="18">
        <f t="shared" si="1511"/>
        <v>0</v>
      </c>
      <c r="J750" s="18" t="str">
        <f t="shared" si="1512"/>
        <v>U</v>
      </c>
      <c r="K750" s="18"/>
      <c r="L750" s="18">
        <v>6</v>
      </c>
      <c r="M750" s="18">
        <v>3</v>
      </c>
      <c r="N750" s="18">
        <v>1983</v>
      </c>
      <c r="O750" s="18">
        <v>0</v>
      </c>
      <c r="P750" s="18" t="s">
        <v>187</v>
      </c>
    </row>
    <row r="751" spans="1:16" hidden="1">
      <c r="A751" s="26">
        <v>30551</v>
      </c>
      <c r="B751" s="27">
        <v>30551</v>
      </c>
      <c r="C751" s="18" t="s">
        <v>807</v>
      </c>
      <c r="D751" s="18" t="s">
        <v>12</v>
      </c>
      <c r="E751" s="18" t="s">
        <v>23</v>
      </c>
      <c r="F751" s="18" t="s">
        <v>30</v>
      </c>
      <c r="G751" s="18"/>
      <c r="H751" s="18"/>
      <c r="I751" s="18">
        <f t="shared" si="1511"/>
        <v>0</v>
      </c>
      <c r="J751" s="18" t="str">
        <f t="shared" si="1512"/>
        <v>U</v>
      </c>
      <c r="K751" s="18"/>
      <c r="L751" s="18">
        <v>4</v>
      </c>
      <c r="M751" s="18">
        <v>4</v>
      </c>
      <c r="N751" s="18">
        <v>1983</v>
      </c>
      <c r="O751" s="18">
        <v>0</v>
      </c>
      <c r="P751" s="18" t="s">
        <v>187</v>
      </c>
    </row>
    <row r="752" spans="1:16" hidden="1">
      <c r="A752" s="26">
        <v>30551</v>
      </c>
      <c r="B752" s="27">
        <v>30551</v>
      </c>
      <c r="C752" s="18" t="s">
        <v>819</v>
      </c>
      <c r="D752" s="18" t="s">
        <v>12</v>
      </c>
      <c r="E752" s="18" t="s">
        <v>23</v>
      </c>
      <c r="F752" s="18" t="s">
        <v>30</v>
      </c>
      <c r="G752" s="18"/>
      <c r="H752" s="18"/>
      <c r="I752" s="18">
        <f t="shared" si="1511"/>
        <v>0</v>
      </c>
      <c r="J752" s="18" t="str">
        <f t="shared" si="1512"/>
        <v>U</v>
      </c>
      <c r="K752" s="18"/>
      <c r="L752" s="18">
        <v>3</v>
      </c>
      <c r="M752" s="18">
        <v>4</v>
      </c>
      <c r="N752" s="18">
        <v>1983</v>
      </c>
      <c r="O752" s="18">
        <v>0</v>
      </c>
      <c r="P752" s="18" t="s">
        <v>187</v>
      </c>
    </row>
    <row r="753" spans="1:16" hidden="1">
      <c r="A753" s="26">
        <v>30551</v>
      </c>
      <c r="B753" s="27">
        <v>30551</v>
      </c>
      <c r="C753" s="18" t="s">
        <v>704</v>
      </c>
      <c r="D753" s="18" t="s">
        <v>16</v>
      </c>
      <c r="E753" s="18" t="s">
        <v>21</v>
      </c>
      <c r="F753" s="18" t="s">
        <v>26</v>
      </c>
      <c r="G753" s="18"/>
      <c r="H753" s="18"/>
      <c r="I753" s="18">
        <f t="shared" si="1511"/>
        <v>0</v>
      </c>
      <c r="J753" s="18" t="str">
        <f t="shared" si="1512"/>
        <v>U</v>
      </c>
      <c r="K753" s="18"/>
      <c r="L753" s="18">
        <v>270</v>
      </c>
      <c r="M753" s="18">
        <v>4</v>
      </c>
      <c r="N753" s="18">
        <v>1983</v>
      </c>
      <c r="O753" s="18">
        <v>0</v>
      </c>
      <c r="P753" s="18" t="s">
        <v>187</v>
      </c>
    </row>
    <row r="754" spans="1:16" hidden="1">
      <c r="A754" s="26">
        <v>30551</v>
      </c>
      <c r="B754" s="27">
        <v>30551</v>
      </c>
      <c r="C754" s="18" t="s">
        <v>732</v>
      </c>
      <c r="D754" s="18" t="s">
        <v>14</v>
      </c>
      <c r="E754" s="18" t="s">
        <v>23</v>
      </c>
      <c r="F754" s="18" t="s">
        <v>34</v>
      </c>
      <c r="G754" s="18"/>
      <c r="H754" s="18"/>
      <c r="I754" s="18">
        <f t="shared" si="1511"/>
        <v>0</v>
      </c>
      <c r="J754" s="18" t="str">
        <f t="shared" si="1512"/>
        <v>U</v>
      </c>
      <c r="K754" s="18"/>
      <c r="L754" s="18">
        <v>354</v>
      </c>
      <c r="M754" s="18">
        <v>4</v>
      </c>
      <c r="N754" s="18">
        <v>1983</v>
      </c>
      <c r="O754" s="18">
        <v>0</v>
      </c>
      <c r="P754" s="18" t="s">
        <v>187</v>
      </c>
    </row>
    <row r="755" spans="1:16" hidden="1">
      <c r="A755" s="26">
        <v>30551</v>
      </c>
      <c r="B755" s="27">
        <v>30551</v>
      </c>
      <c r="C755" s="18" t="s">
        <v>731</v>
      </c>
      <c r="D755" s="18" t="s">
        <v>14</v>
      </c>
      <c r="E755" s="18" t="s">
        <v>23</v>
      </c>
      <c r="F755" s="18" t="s">
        <v>34</v>
      </c>
      <c r="G755" s="18"/>
      <c r="H755" s="18"/>
      <c r="I755" s="18">
        <f t="shared" si="1511"/>
        <v>0</v>
      </c>
      <c r="J755" s="18" t="str">
        <f t="shared" si="1512"/>
        <v>U</v>
      </c>
      <c r="K755" s="18"/>
      <c r="L755" s="18">
        <v>245</v>
      </c>
      <c r="M755" s="18">
        <v>4</v>
      </c>
      <c r="N755" s="18">
        <v>1983</v>
      </c>
      <c r="O755" s="18">
        <v>0</v>
      </c>
      <c r="P755" s="18" t="s">
        <v>187</v>
      </c>
    </row>
    <row r="756" spans="1:16" hidden="1">
      <c r="A756" s="26">
        <v>30551</v>
      </c>
      <c r="B756" s="27">
        <v>30551</v>
      </c>
      <c r="C756" s="18" t="s">
        <v>734</v>
      </c>
      <c r="D756" s="18" t="s">
        <v>14</v>
      </c>
      <c r="E756" s="18" t="s">
        <v>23</v>
      </c>
      <c r="F756" s="18" t="s">
        <v>34</v>
      </c>
      <c r="G756" s="18"/>
      <c r="H756" s="18"/>
      <c r="I756" s="18">
        <f t="shared" si="1511"/>
        <v>0</v>
      </c>
      <c r="J756" s="18" t="str">
        <f t="shared" si="1512"/>
        <v>U</v>
      </c>
      <c r="K756" s="18"/>
      <c r="L756" s="18">
        <v>236</v>
      </c>
      <c r="M756" s="18">
        <v>4</v>
      </c>
      <c r="N756" s="18">
        <v>1983</v>
      </c>
      <c r="O756" s="18">
        <v>0</v>
      </c>
      <c r="P756" s="18" t="s">
        <v>187</v>
      </c>
    </row>
    <row r="757" spans="1:16" hidden="1">
      <c r="A757" s="26">
        <v>30551</v>
      </c>
      <c r="B757" s="27">
        <v>30551</v>
      </c>
      <c r="C757" s="18" t="s">
        <v>733</v>
      </c>
      <c r="D757" s="18" t="s">
        <v>14</v>
      </c>
      <c r="E757" s="18" t="s">
        <v>23</v>
      </c>
      <c r="F757" s="18" t="s">
        <v>34</v>
      </c>
      <c r="G757" s="18"/>
      <c r="H757" s="18"/>
      <c r="I757" s="18">
        <f t="shared" si="1511"/>
        <v>0</v>
      </c>
      <c r="J757" s="18" t="str">
        <f t="shared" si="1512"/>
        <v>U</v>
      </c>
      <c r="K757" s="18"/>
      <c r="L757" s="18">
        <v>147</v>
      </c>
      <c r="M757" s="18">
        <v>4</v>
      </c>
      <c r="N757" s="18">
        <v>1983</v>
      </c>
      <c r="O757" s="18">
        <v>0</v>
      </c>
      <c r="P757" s="18" t="s">
        <v>187</v>
      </c>
    </row>
    <row r="758" spans="1:16" hidden="1">
      <c r="A758" s="26">
        <v>30551</v>
      </c>
      <c r="B758" s="27">
        <v>30651</v>
      </c>
      <c r="C758" s="18" t="s">
        <v>728</v>
      </c>
      <c r="D758" s="18" t="s">
        <v>10</v>
      </c>
      <c r="E758" s="18" t="s">
        <v>23</v>
      </c>
      <c r="F758" s="18" t="s">
        <v>30</v>
      </c>
      <c r="G758" s="18"/>
      <c r="H758" s="18"/>
      <c r="I758" s="18">
        <f t="shared" si="1511"/>
        <v>100</v>
      </c>
      <c r="J758" s="18" t="str">
        <f t="shared" si="1512"/>
        <v>A</v>
      </c>
      <c r="K758" s="18"/>
      <c r="L758" s="18">
        <v>20</v>
      </c>
      <c r="M758" s="18">
        <v>3</v>
      </c>
      <c r="N758" s="18">
        <v>1983</v>
      </c>
      <c r="O758" s="18">
        <v>0</v>
      </c>
      <c r="P758" s="18" t="s">
        <v>187</v>
      </c>
    </row>
    <row r="759" spans="1:16" hidden="1">
      <c r="A759" s="26">
        <v>30551</v>
      </c>
      <c r="B759" s="27">
        <v>30713</v>
      </c>
      <c r="C759" s="18" t="s">
        <v>726</v>
      </c>
      <c r="D759" s="18" t="s">
        <v>10</v>
      </c>
      <c r="E759" s="18" t="s">
        <v>23</v>
      </c>
      <c r="F759" s="18" t="s">
        <v>32</v>
      </c>
      <c r="G759" s="18"/>
      <c r="H759" s="18"/>
      <c r="I759" s="18">
        <f t="shared" si="1511"/>
        <v>162</v>
      </c>
      <c r="J759" s="18" t="str">
        <f t="shared" si="1512"/>
        <v>A</v>
      </c>
      <c r="K759" s="18"/>
      <c r="L759" s="18">
        <v>1800</v>
      </c>
      <c r="M759" s="18">
        <v>3</v>
      </c>
      <c r="N759" s="18">
        <v>1983</v>
      </c>
      <c r="O759" s="18">
        <v>0</v>
      </c>
      <c r="P759" s="18" t="s">
        <v>187</v>
      </c>
    </row>
    <row r="760" spans="1:16" hidden="1">
      <c r="A760" s="26">
        <v>30551</v>
      </c>
      <c r="B760" s="27">
        <v>30742</v>
      </c>
      <c r="C760" s="18" t="s">
        <v>827</v>
      </c>
      <c r="D760" s="18" t="s">
        <v>10</v>
      </c>
      <c r="E760" s="18" t="s">
        <v>23</v>
      </c>
      <c r="F760" s="18" t="s">
        <v>30</v>
      </c>
      <c r="G760" s="18"/>
      <c r="H760" s="18"/>
      <c r="I760" s="18">
        <f t="shared" si="1511"/>
        <v>191</v>
      </c>
      <c r="J760" s="18" t="str">
        <f t="shared" si="1512"/>
        <v>A</v>
      </c>
      <c r="K760" s="18"/>
      <c r="L760" s="18">
        <v>-22</v>
      </c>
      <c r="M760" s="18">
        <v>3</v>
      </c>
      <c r="N760" s="18">
        <v>1983</v>
      </c>
      <c r="O760" s="18">
        <v>0</v>
      </c>
      <c r="P760" s="18" t="s">
        <v>187</v>
      </c>
    </row>
    <row r="761" spans="1:16" hidden="1">
      <c r="A761" s="26">
        <v>30455</v>
      </c>
      <c r="B761" s="27">
        <v>30455</v>
      </c>
      <c r="C761" s="18" t="s">
        <v>683</v>
      </c>
      <c r="D761" s="18" t="s">
        <v>12</v>
      </c>
      <c r="E761" s="18" t="s">
        <v>23</v>
      </c>
      <c r="F761" s="18" t="s">
        <v>30</v>
      </c>
      <c r="G761" s="18"/>
      <c r="H761" s="18"/>
      <c r="I761" s="18">
        <f t="shared" si="1511"/>
        <v>0</v>
      </c>
      <c r="J761" s="18" t="str">
        <f t="shared" si="1512"/>
        <v>U</v>
      </c>
      <c r="K761" s="18"/>
      <c r="L761" s="18">
        <v>50</v>
      </c>
      <c r="M761" s="18">
        <v>3</v>
      </c>
      <c r="N761" s="18">
        <v>1983</v>
      </c>
      <c r="O761" s="18">
        <v>0</v>
      </c>
      <c r="P761" s="18" t="s">
        <v>187</v>
      </c>
    </row>
    <row r="762" spans="1:16" hidden="1">
      <c r="A762" s="26">
        <v>30455</v>
      </c>
      <c r="B762" s="27">
        <v>30497</v>
      </c>
      <c r="C762" s="18" t="s">
        <v>316</v>
      </c>
      <c r="D762" s="18" t="s">
        <v>10</v>
      </c>
      <c r="E762" s="18" t="s">
        <v>23</v>
      </c>
      <c r="F762" s="18" t="s">
        <v>30</v>
      </c>
      <c r="G762" s="18"/>
      <c r="H762" s="18"/>
      <c r="I762" s="18">
        <f t="shared" si="1511"/>
        <v>42</v>
      </c>
      <c r="J762" s="18" t="str">
        <f t="shared" si="1512"/>
        <v>U</v>
      </c>
      <c r="K762" s="18"/>
      <c r="L762" s="18">
        <v>395</v>
      </c>
      <c r="M762" s="18">
        <v>3</v>
      </c>
      <c r="N762" s="18">
        <v>1983</v>
      </c>
      <c r="O762" s="18">
        <v>0</v>
      </c>
      <c r="P762" s="18" t="s">
        <v>187</v>
      </c>
    </row>
    <row r="763" spans="1:16" hidden="1">
      <c r="A763" s="26">
        <v>30455</v>
      </c>
      <c r="B763" s="27">
        <v>30498</v>
      </c>
      <c r="C763" s="18" t="s">
        <v>186</v>
      </c>
      <c r="D763" s="18" t="s">
        <v>10</v>
      </c>
      <c r="E763" s="18" t="s">
        <v>23</v>
      </c>
      <c r="F763" s="18" t="s">
        <v>30</v>
      </c>
      <c r="G763" s="18"/>
      <c r="H763" s="18"/>
      <c r="I763" s="18">
        <f t="shared" si="1511"/>
        <v>43</v>
      </c>
      <c r="J763" s="18" t="str">
        <f t="shared" si="1512"/>
        <v>U</v>
      </c>
      <c r="K763" s="18"/>
      <c r="L763" s="18">
        <v>575</v>
      </c>
      <c r="M763" s="18">
        <v>3</v>
      </c>
      <c r="N763" s="18">
        <v>1983</v>
      </c>
      <c r="O763" s="18">
        <v>0</v>
      </c>
      <c r="P763" s="18" t="s">
        <v>187</v>
      </c>
    </row>
    <row r="764" spans="1:16" hidden="1">
      <c r="A764" s="26">
        <v>30455</v>
      </c>
      <c r="B764" s="27">
        <v>30498</v>
      </c>
      <c r="C764" s="18" t="s">
        <v>513</v>
      </c>
      <c r="D764" s="18" t="s">
        <v>18</v>
      </c>
      <c r="E764" s="18" t="s">
        <v>23</v>
      </c>
      <c r="F764" s="18" t="s">
        <v>30</v>
      </c>
      <c r="G764" s="18"/>
      <c r="H764" s="18"/>
      <c r="I764" s="18">
        <f t="shared" si="1511"/>
        <v>43</v>
      </c>
      <c r="J764" s="18" t="str">
        <f t="shared" si="1512"/>
        <v>U</v>
      </c>
      <c r="K764" s="18"/>
      <c r="L764" s="18">
        <v>300</v>
      </c>
      <c r="M764" s="18">
        <v>3</v>
      </c>
      <c r="N764" s="18">
        <v>1983</v>
      </c>
      <c r="O764" s="18">
        <v>0</v>
      </c>
      <c r="P764" s="18" t="s">
        <v>187</v>
      </c>
    </row>
    <row r="765" spans="1:16" hidden="1">
      <c r="A765" s="26">
        <v>30455</v>
      </c>
      <c r="B765" s="27">
        <v>30498</v>
      </c>
      <c r="C765" s="18" t="s">
        <v>650</v>
      </c>
      <c r="D765" s="18" t="s">
        <v>12</v>
      </c>
      <c r="E765" s="18" t="s">
        <v>23</v>
      </c>
      <c r="F765" s="18" t="s">
        <v>30</v>
      </c>
      <c r="G765" s="18"/>
      <c r="H765" s="18"/>
      <c r="I765" s="18">
        <f t="shared" si="1511"/>
        <v>43</v>
      </c>
      <c r="J765" s="18" t="str">
        <f t="shared" si="1512"/>
        <v>U</v>
      </c>
      <c r="K765" s="18"/>
      <c r="L765" s="18">
        <v>101</v>
      </c>
      <c r="M765" s="18">
        <v>3</v>
      </c>
      <c r="N765" s="18">
        <v>1983</v>
      </c>
      <c r="O765" s="18">
        <v>0</v>
      </c>
      <c r="P765" s="18" t="s">
        <v>187</v>
      </c>
    </row>
    <row r="766" spans="1:16" hidden="1">
      <c r="A766" s="26">
        <v>30455</v>
      </c>
      <c r="B766" s="27">
        <v>30498</v>
      </c>
      <c r="C766" s="18" t="s">
        <v>659</v>
      </c>
      <c r="D766" s="18" t="s">
        <v>10</v>
      </c>
      <c r="E766" s="18" t="s">
        <v>23</v>
      </c>
      <c r="F766" s="18" t="s">
        <v>30</v>
      </c>
      <c r="G766" s="18"/>
      <c r="H766" s="18"/>
      <c r="I766" s="18">
        <f t="shared" si="1511"/>
        <v>43</v>
      </c>
      <c r="J766" s="18" t="str">
        <f t="shared" si="1512"/>
        <v>U</v>
      </c>
      <c r="K766" s="18"/>
      <c r="L766" s="18">
        <v>100</v>
      </c>
      <c r="M766" s="18">
        <v>3</v>
      </c>
      <c r="N766" s="18">
        <v>1983</v>
      </c>
      <c r="O766" s="18">
        <v>0</v>
      </c>
      <c r="P766" s="18" t="s">
        <v>187</v>
      </c>
    </row>
    <row r="767" spans="1:16" hidden="1">
      <c r="A767" s="26">
        <v>30455</v>
      </c>
      <c r="B767" s="27">
        <v>30498</v>
      </c>
      <c r="C767" s="18" t="s">
        <v>675</v>
      </c>
      <c r="D767" s="18" t="s">
        <v>10</v>
      </c>
      <c r="E767" s="18" t="s">
        <v>23</v>
      </c>
      <c r="F767" s="18" t="s">
        <v>30</v>
      </c>
      <c r="G767" s="18"/>
      <c r="H767" s="18"/>
      <c r="I767" s="18">
        <f t="shared" si="1511"/>
        <v>43</v>
      </c>
      <c r="J767" s="18" t="str">
        <f t="shared" si="1512"/>
        <v>U</v>
      </c>
      <c r="K767" s="18"/>
      <c r="L767" s="18">
        <v>70</v>
      </c>
      <c r="M767" s="18">
        <v>3</v>
      </c>
      <c r="N767" s="18">
        <v>1983</v>
      </c>
      <c r="O767" s="18">
        <v>0</v>
      </c>
      <c r="P767" s="18" t="s">
        <v>187</v>
      </c>
    </row>
    <row r="768" spans="1:16" hidden="1">
      <c r="A768" s="26">
        <v>30455</v>
      </c>
      <c r="B768" s="27">
        <v>30498</v>
      </c>
      <c r="C768" s="18" t="s">
        <v>676</v>
      </c>
      <c r="D768" s="18" t="s">
        <v>10</v>
      </c>
      <c r="E768" s="18" t="s">
        <v>23</v>
      </c>
      <c r="F768" s="18" t="s">
        <v>30</v>
      </c>
      <c r="G768" s="18"/>
      <c r="H768" s="18"/>
      <c r="I768" s="18">
        <f t="shared" si="1511"/>
        <v>43</v>
      </c>
      <c r="J768" s="18" t="str">
        <f t="shared" si="1512"/>
        <v>U</v>
      </c>
      <c r="K768" s="18"/>
      <c r="L768" s="18">
        <v>70</v>
      </c>
      <c r="M768" s="18">
        <v>3</v>
      </c>
      <c r="N768" s="18">
        <v>1983</v>
      </c>
      <c r="O768" s="18">
        <v>0</v>
      </c>
      <c r="P768" s="18" t="s">
        <v>187</v>
      </c>
    </row>
    <row r="769" spans="1:16" hidden="1">
      <c r="A769" s="26">
        <v>30455</v>
      </c>
      <c r="B769" s="27">
        <v>30498</v>
      </c>
      <c r="C769" s="18" t="s">
        <v>685</v>
      </c>
      <c r="D769" s="18" t="s">
        <v>12</v>
      </c>
      <c r="E769" s="18" t="s">
        <v>23</v>
      </c>
      <c r="F769" s="18" t="s">
        <v>30</v>
      </c>
      <c r="G769" s="18"/>
      <c r="H769" s="18"/>
      <c r="I769" s="18">
        <f t="shared" ref="I769:I800" si="1513">B769-A769</f>
        <v>43</v>
      </c>
      <c r="J769" s="18" t="str">
        <f t="shared" ref="J769:J800" si="1514">IF(I769&lt;90,"U","A")</f>
        <v>U</v>
      </c>
      <c r="K769" s="18"/>
      <c r="L769" s="18">
        <v>45</v>
      </c>
      <c r="M769" s="18">
        <v>3</v>
      </c>
      <c r="N769" s="18">
        <v>1983</v>
      </c>
      <c r="O769" s="18">
        <v>0</v>
      </c>
      <c r="P769" s="18" t="s">
        <v>187</v>
      </c>
    </row>
    <row r="770" spans="1:16" hidden="1">
      <c r="A770" s="26">
        <v>30455</v>
      </c>
      <c r="B770" s="27">
        <v>30498</v>
      </c>
      <c r="C770" s="18" t="s">
        <v>725</v>
      </c>
      <c r="D770" s="18" t="s">
        <v>14</v>
      </c>
      <c r="E770" s="18" t="s">
        <v>23</v>
      </c>
      <c r="F770" s="18" t="s">
        <v>30</v>
      </c>
      <c r="G770" s="18"/>
      <c r="H770" s="18"/>
      <c r="I770" s="18">
        <f t="shared" si="1513"/>
        <v>43</v>
      </c>
      <c r="J770" s="18" t="str">
        <f t="shared" si="1514"/>
        <v>U</v>
      </c>
      <c r="K770" s="18"/>
      <c r="L770" s="18">
        <v>21</v>
      </c>
      <c r="M770" s="18">
        <v>3</v>
      </c>
      <c r="N770" s="18">
        <v>1983</v>
      </c>
      <c r="O770" s="18">
        <v>0</v>
      </c>
      <c r="P770" s="18" t="s">
        <v>187</v>
      </c>
    </row>
    <row r="771" spans="1:16" hidden="1">
      <c r="A771" s="26">
        <v>30455</v>
      </c>
      <c r="B771" s="27">
        <v>30498</v>
      </c>
      <c r="C771" s="18" t="s">
        <v>730</v>
      </c>
      <c r="D771" s="18" t="s">
        <v>10</v>
      </c>
      <c r="E771" s="18" t="s">
        <v>23</v>
      </c>
      <c r="F771" s="18" t="s">
        <v>30</v>
      </c>
      <c r="G771" s="18"/>
      <c r="H771" s="18"/>
      <c r="I771" s="18">
        <f t="shared" si="1513"/>
        <v>43</v>
      </c>
      <c r="J771" s="18" t="str">
        <f t="shared" si="1514"/>
        <v>U</v>
      </c>
      <c r="K771" s="18"/>
      <c r="L771" s="18">
        <v>20</v>
      </c>
      <c r="M771" s="18">
        <v>3</v>
      </c>
      <c r="N771" s="18">
        <v>1983</v>
      </c>
      <c r="O771" s="18">
        <v>0</v>
      </c>
      <c r="P771" s="18" t="s">
        <v>187</v>
      </c>
    </row>
    <row r="772" spans="1:16" hidden="1">
      <c r="A772" s="26">
        <v>30455</v>
      </c>
      <c r="B772" s="27">
        <v>30498</v>
      </c>
      <c r="C772" s="18" t="s">
        <v>739</v>
      </c>
      <c r="D772" s="18" t="s">
        <v>12</v>
      </c>
      <c r="E772" s="18" t="s">
        <v>23</v>
      </c>
      <c r="F772" s="18" t="s">
        <v>30</v>
      </c>
      <c r="G772" s="18"/>
      <c r="H772" s="18"/>
      <c r="I772" s="18">
        <f t="shared" si="1513"/>
        <v>43</v>
      </c>
      <c r="J772" s="18" t="str">
        <f t="shared" si="1514"/>
        <v>U</v>
      </c>
      <c r="K772" s="18"/>
      <c r="L772" s="18">
        <v>15</v>
      </c>
      <c r="M772" s="18">
        <v>3</v>
      </c>
      <c r="N772" s="18">
        <v>1983</v>
      </c>
      <c r="O772" s="18">
        <v>0</v>
      </c>
      <c r="P772" s="18" t="s">
        <v>187</v>
      </c>
    </row>
    <row r="773" spans="1:16" hidden="1">
      <c r="A773" s="26">
        <v>30157</v>
      </c>
      <c r="B773" s="27">
        <v>30498</v>
      </c>
      <c r="C773" s="18" t="s">
        <v>745</v>
      </c>
      <c r="D773" s="18" t="s">
        <v>16</v>
      </c>
      <c r="E773" s="18" t="s">
        <v>21</v>
      </c>
      <c r="F773" s="18" t="s">
        <v>26</v>
      </c>
      <c r="G773" s="18"/>
      <c r="H773" s="18"/>
      <c r="I773" s="18">
        <f t="shared" si="1513"/>
        <v>341</v>
      </c>
      <c r="J773" s="18" t="str">
        <f t="shared" si="1514"/>
        <v>A</v>
      </c>
      <c r="K773" s="18"/>
      <c r="L773" s="18">
        <v>500</v>
      </c>
      <c r="M773" s="18">
        <v>3</v>
      </c>
      <c r="N773" s="18">
        <v>1983</v>
      </c>
      <c r="O773" s="18">
        <v>0</v>
      </c>
      <c r="P773" s="18" t="s">
        <v>244</v>
      </c>
    </row>
    <row r="774" spans="1:16" hidden="1">
      <c r="A774" s="26">
        <v>30180</v>
      </c>
      <c r="B774" s="27">
        <v>30180</v>
      </c>
      <c r="C774" s="18" t="s">
        <v>759</v>
      </c>
      <c r="D774" s="18" t="s">
        <v>14</v>
      </c>
      <c r="E774" s="18" t="s">
        <v>21</v>
      </c>
      <c r="F774" s="18" t="s">
        <v>36</v>
      </c>
      <c r="G774" s="18"/>
      <c r="H774" s="18"/>
      <c r="I774" s="18">
        <f t="shared" si="1513"/>
        <v>0</v>
      </c>
      <c r="J774" s="18" t="str">
        <f t="shared" si="1514"/>
        <v>U</v>
      </c>
      <c r="K774" s="18"/>
      <c r="L774" s="18">
        <v>-128</v>
      </c>
      <c r="M774" s="18">
        <v>4</v>
      </c>
      <c r="N774" s="18">
        <v>1982</v>
      </c>
      <c r="O774" s="18">
        <v>0</v>
      </c>
      <c r="P774" s="18" t="s">
        <v>244</v>
      </c>
    </row>
    <row r="775" spans="1:16" hidden="1">
      <c r="A775" s="26">
        <v>30180</v>
      </c>
      <c r="B775" s="27">
        <v>30180</v>
      </c>
      <c r="C775" s="18" t="s">
        <v>758</v>
      </c>
      <c r="D775" s="18" t="s">
        <v>10</v>
      </c>
      <c r="E775" s="18" t="s">
        <v>21</v>
      </c>
      <c r="F775" s="18" t="s">
        <v>28</v>
      </c>
      <c r="G775" s="18"/>
      <c r="H775" s="18"/>
      <c r="I775" s="18">
        <f t="shared" si="1513"/>
        <v>0</v>
      </c>
      <c r="J775" s="18" t="str">
        <f t="shared" si="1514"/>
        <v>U</v>
      </c>
      <c r="K775" s="18"/>
      <c r="L775" s="18">
        <v>-30</v>
      </c>
      <c r="M775" s="18">
        <v>4</v>
      </c>
      <c r="N775" s="18">
        <v>1982</v>
      </c>
      <c r="O775" s="18">
        <v>0</v>
      </c>
      <c r="P775" s="18" t="s">
        <v>244</v>
      </c>
    </row>
    <row r="776" spans="1:16" hidden="1">
      <c r="A776" s="26">
        <v>30180</v>
      </c>
      <c r="B776" s="27">
        <v>30180</v>
      </c>
      <c r="C776" s="18" t="s">
        <v>757</v>
      </c>
      <c r="D776" s="18" t="s">
        <v>10</v>
      </c>
      <c r="E776" s="18" t="s">
        <v>21</v>
      </c>
      <c r="F776" s="18" t="s">
        <v>28</v>
      </c>
      <c r="G776" s="18"/>
      <c r="H776" s="18"/>
      <c r="I776" s="18">
        <f t="shared" si="1513"/>
        <v>0</v>
      </c>
      <c r="J776" s="18" t="str">
        <f t="shared" si="1514"/>
        <v>U</v>
      </c>
      <c r="K776" s="18"/>
      <c r="L776" s="18">
        <v>15</v>
      </c>
      <c r="M776" s="18">
        <v>4</v>
      </c>
      <c r="N776" s="18">
        <v>1982</v>
      </c>
      <c r="O776" s="18">
        <v>0</v>
      </c>
      <c r="P776" s="18" t="s">
        <v>244</v>
      </c>
    </row>
    <row r="777" spans="1:16" hidden="1">
      <c r="A777" s="26">
        <v>30180</v>
      </c>
      <c r="B777" s="27">
        <v>30180</v>
      </c>
      <c r="C777" s="18" t="s">
        <v>756</v>
      </c>
      <c r="D777" s="18" t="s">
        <v>16</v>
      </c>
      <c r="E777" s="18" t="s">
        <v>21</v>
      </c>
      <c r="F777" s="18" t="s">
        <v>26</v>
      </c>
      <c r="G777" s="18"/>
      <c r="H777" s="18"/>
      <c r="I777" s="18">
        <f t="shared" si="1513"/>
        <v>0</v>
      </c>
      <c r="J777" s="18" t="str">
        <f t="shared" si="1514"/>
        <v>U</v>
      </c>
      <c r="K777" s="18"/>
      <c r="L777" s="18">
        <v>30</v>
      </c>
      <c r="M777" s="18">
        <v>4</v>
      </c>
      <c r="N777" s="18">
        <v>1982</v>
      </c>
      <c r="O777" s="18">
        <v>0</v>
      </c>
      <c r="P777" s="18" t="s">
        <v>244</v>
      </c>
    </row>
    <row r="778" spans="1:16" hidden="1">
      <c r="A778" s="26">
        <v>30180</v>
      </c>
      <c r="B778" s="27">
        <v>30180</v>
      </c>
      <c r="C778" s="18" t="s">
        <v>755</v>
      </c>
      <c r="D778" s="18" t="s">
        <v>14</v>
      </c>
      <c r="E778" s="18" t="s">
        <v>21</v>
      </c>
      <c r="F778" s="18" t="s">
        <v>36</v>
      </c>
      <c r="G778" s="18"/>
      <c r="H778" s="18"/>
      <c r="I778" s="18">
        <f t="shared" si="1513"/>
        <v>0</v>
      </c>
      <c r="J778" s="18" t="str">
        <f t="shared" si="1514"/>
        <v>U</v>
      </c>
      <c r="K778" s="18"/>
      <c r="L778" s="18">
        <v>125</v>
      </c>
      <c r="M778" s="18">
        <v>4</v>
      </c>
      <c r="N778" s="18">
        <v>1982</v>
      </c>
      <c r="O778" s="18">
        <v>0</v>
      </c>
      <c r="P778" s="18" t="s">
        <v>244</v>
      </c>
    </row>
    <row r="779" spans="1:16" hidden="1">
      <c r="A779" s="26">
        <v>30180</v>
      </c>
      <c r="B779" s="27">
        <v>30180</v>
      </c>
      <c r="C779" s="18" t="s">
        <v>754</v>
      </c>
      <c r="D779" s="18" t="s">
        <v>14</v>
      </c>
      <c r="E779" s="18" t="s">
        <v>21</v>
      </c>
      <c r="F779" s="18" t="s">
        <v>36</v>
      </c>
      <c r="G779" s="18"/>
      <c r="H779" s="18"/>
      <c r="I779" s="18">
        <f t="shared" si="1513"/>
        <v>0</v>
      </c>
      <c r="J779" s="18" t="str">
        <f t="shared" si="1514"/>
        <v>U</v>
      </c>
      <c r="K779" s="18"/>
      <c r="L779" s="18">
        <v>135</v>
      </c>
      <c r="M779" s="18">
        <v>4</v>
      </c>
      <c r="N779" s="18">
        <v>1982</v>
      </c>
      <c r="O779" s="18">
        <v>0</v>
      </c>
      <c r="P779" s="18" t="s">
        <v>244</v>
      </c>
    </row>
    <row r="780" spans="1:16" hidden="1">
      <c r="A780" s="26">
        <v>30180</v>
      </c>
      <c r="B780" s="27">
        <v>30180</v>
      </c>
      <c r="C780" s="18" t="s">
        <v>243</v>
      </c>
      <c r="D780" s="18" t="s">
        <v>14</v>
      </c>
      <c r="E780" s="18" t="s">
        <v>23</v>
      </c>
      <c r="F780" s="18" t="s">
        <v>30</v>
      </c>
      <c r="G780" s="18"/>
      <c r="H780" s="18"/>
      <c r="I780" s="18">
        <f t="shared" si="1513"/>
        <v>0</v>
      </c>
      <c r="J780" s="18" t="str">
        <f t="shared" si="1514"/>
        <v>U</v>
      </c>
      <c r="K780" s="18"/>
      <c r="L780" s="18">
        <v>490</v>
      </c>
      <c r="M780" s="18">
        <v>4</v>
      </c>
      <c r="N780" s="18">
        <v>1982</v>
      </c>
      <c r="O780" s="18">
        <v>0</v>
      </c>
      <c r="P780" s="18" t="s">
        <v>244</v>
      </c>
    </row>
    <row r="781" spans="1:16" hidden="1">
      <c r="A781" s="26">
        <v>30180</v>
      </c>
      <c r="B781" s="27">
        <v>30180</v>
      </c>
      <c r="C781" s="18" t="s">
        <v>753</v>
      </c>
      <c r="D781" s="18" t="s">
        <v>14</v>
      </c>
      <c r="E781" s="18" t="s">
        <v>21</v>
      </c>
      <c r="F781" s="18" t="s">
        <v>36</v>
      </c>
      <c r="G781" s="18"/>
      <c r="H781" s="18"/>
      <c r="I781" s="18">
        <f t="shared" si="1513"/>
        <v>0</v>
      </c>
      <c r="J781" s="18" t="str">
        <f t="shared" si="1514"/>
        <v>U</v>
      </c>
      <c r="K781" s="18"/>
      <c r="L781" s="18">
        <v>200</v>
      </c>
      <c r="M781" s="18">
        <v>4</v>
      </c>
      <c r="N781" s="18">
        <v>1982</v>
      </c>
      <c r="O781" s="18">
        <v>0</v>
      </c>
      <c r="P781" s="18" t="s">
        <v>244</v>
      </c>
    </row>
    <row r="782" spans="1:16" hidden="1">
      <c r="A782" s="26">
        <v>30180</v>
      </c>
      <c r="B782" s="27">
        <v>30180</v>
      </c>
      <c r="C782" s="18" t="s">
        <v>752</v>
      </c>
      <c r="D782" s="18" t="s">
        <v>14</v>
      </c>
      <c r="E782" s="18" t="s">
        <v>21</v>
      </c>
      <c r="F782" s="18" t="s">
        <v>36</v>
      </c>
      <c r="G782" s="18"/>
      <c r="H782" s="18"/>
      <c r="I782" s="18">
        <f t="shared" si="1513"/>
        <v>0</v>
      </c>
      <c r="J782" s="18" t="str">
        <f t="shared" si="1514"/>
        <v>U</v>
      </c>
      <c r="K782" s="18"/>
      <c r="L782" s="18">
        <v>214</v>
      </c>
      <c r="M782" s="18">
        <v>4</v>
      </c>
      <c r="N782" s="18">
        <v>1982</v>
      </c>
      <c r="O782" s="18">
        <v>0</v>
      </c>
      <c r="P782" s="18" t="s">
        <v>244</v>
      </c>
    </row>
    <row r="783" spans="1:16" hidden="1">
      <c r="A783" s="26">
        <v>30180</v>
      </c>
      <c r="B783" s="27">
        <v>30180</v>
      </c>
      <c r="C783" s="18" t="s">
        <v>751</v>
      </c>
      <c r="D783" s="18" t="s">
        <v>14</v>
      </c>
      <c r="E783" s="18" t="s">
        <v>21</v>
      </c>
      <c r="F783" s="18" t="s">
        <v>36</v>
      </c>
      <c r="G783" s="18"/>
      <c r="H783" s="18"/>
      <c r="I783" s="18">
        <f t="shared" si="1513"/>
        <v>0</v>
      </c>
      <c r="J783" s="18" t="str">
        <f t="shared" si="1514"/>
        <v>U</v>
      </c>
      <c r="K783" s="18"/>
      <c r="L783" s="18">
        <v>304</v>
      </c>
      <c r="M783" s="18">
        <v>4</v>
      </c>
      <c r="N783" s="18">
        <v>1982</v>
      </c>
      <c r="O783" s="18">
        <v>0</v>
      </c>
      <c r="P783" s="18" t="s">
        <v>244</v>
      </c>
    </row>
    <row r="784" spans="1:16" hidden="1">
      <c r="A784" s="26">
        <v>30180</v>
      </c>
      <c r="B784" s="27">
        <v>30181</v>
      </c>
      <c r="C784" s="18" t="s">
        <v>750</v>
      </c>
      <c r="D784" s="18" t="s">
        <v>10</v>
      </c>
      <c r="E784" s="18" t="s">
        <v>21</v>
      </c>
      <c r="F784" s="18" t="s">
        <v>36</v>
      </c>
      <c r="G784" s="18"/>
      <c r="H784" s="18"/>
      <c r="I784" s="18">
        <f t="shared" si="1513"/>
        <v>1</v>
      </c>
      <c r="J784" s="18" t="str">
        <f t="shared" si="1514"/>
        <v>U</v>
      </c>
      <c r="K784" s="18"/>
      <c r="L784" s="18">
        <v>-5</v>
      </c>
      <c r="M784" s="18">
        <v>4</v>
      </c>
      <c r="N784" s="18">
        <v>1982</v>
      </c>
      <c r="O784" s="18">
        <v>0</v>
      </c>
      <c r="P784" s="18" t="s">
        <v>244</v>
      </c>
    </row>
    <row r="785" spans="1:16" hidden="1">
      <c r="A785" s="26">
        <v>30180</v>
      </c>
      <c r="B785" s="27">
        <v>30256</v>
      </c>
      <c r="C785" s="18" t="s">
        <v>747</v>
      </c>
      <c r="D785" s="18" t="s">
        <v>10</v>
      </c>
      <c r="E785" s="18" t="s">
        <v>21</v>
      </c>
      <c r="F785" s="18" t="s">
        <v>28</v>
      </c>
      <c r="G785" s="18"/>
      <c r="H785" s="18"/>
      <c r="I785" s="18">
        <f t="shared" si="1513"/>
        <v>76</v>
      </c>
      <c r="J785" s="18" t="str">
        <f t="shared" si="1514"/>
        <v>U</v>
      </c>
      <c r="K785" s="18"/>
      <c r="L785" s="18">
        <v>-2357</v>
      </c>
      <c r="M785" s="18">
        <v>4</v>
      </c>
      <c r="N785" s="18">
        <v>1982</v>
      </c>
      <c r="O785" s="18">
        <v>0</v>
      </c>
      <c r="P785" s="18" t="s">
        <v>244</v>
      </c>
    </row>
    <row r="786" spans="1:16" hidden="1">
      <c r="A786" s="26">
        <v>30180</v>
      </c>
      <c r="B786" s="27">
        <v>30256</v>
      </c>
      <c r="C786" s="18" t="s">
        <v>746</v>
      </c>
      <c r="D786" s="18" t="s">
        <v>10</v>
      </c>
      <c r="E786" s="18" t="s">
        <v>21</v>
      </c>
      <c r="F786" s="18" t="s">
        <v>36</v>
      </c>
      <c r="G786" s="18"/>
      <c r="H786" s="18"/>
      <c r="I786" s="18">
        <f t="shared" si="1513"/>
        <v>76</v>
      </c>
      <c r="J786" s="18" t="str">
        <f t="shared" si="1514"/>
        <v>U</v>
      </c>
      <c r="K786" s="18"/>
      <c r="L786" s="18">
        <v>-210</v>
      </c>
      <c r="M786" s="18">
        <v>4</v>
      </c>
      <c r="N786" s="18">
        <v>1982</v>
      </c>
      <c r="O786" s="18">
        <v>0</v>
      </c>
      <c r="P786" s="18" t="s">
        <v>244</v>
      </c>
    </row>
    <row r="787" spans="1:16" hidden="1">
      <c r="A787" s="26">
        <v>30180</v>
      </c>
      <c r="B787" s="27">
        <v>30256</v>
      </c>
      <c r="C787" s="18" t="s">
        <v>679</v>
      </c>
      <c r="D787" s="18" t="s">
        <v>10</v>
      </c>
      <c r="E787" s="18" t="s">
        <v>21</v>
      </c>
      <c r="F787" s="18" t="s">
        <v>28</v>
      </c>
      <c r="G787" s="18"/>
      <c r="H787" s="18"/>
      <c r="I787" s="18">
        <f t="shared" si="1513"/>
        <v>76</v>
      </c>
      <c r="J787" s="18" t="str">
        <f t="shared" si="1514"/>
        <v>U</v>
      </c>
      <c r="K787" s="18"/>
      <c r="L787" s="18">
        <v>-36</v>
      </c>
      <c r="M787" s="18">
        <v>4</v>
      </c>
      <c r="N787" s="18">
        <v>1982</v>
      </c>
      <c r="O787" s="18">
        <v>0</v>
      </c>
      <c r="P787" s="18" t="s">
        <v>244</v>
      </c>
    </row>
    <row r="788" spans="1:16" hidden="1">
      <c r="A788" s="26">
        <v>30180</v>
      </c>
      <c r="B788" s="27">
        <v>30256</v>
      </c>
      <c r="C788" s="18" t="s">
        <v>749</v>
      </c>
      <c r="D788" s="18" t="s">
        <v>10</v>
      </c>
      <c r="E788" s="18" t="s">
        <v>23</v>
      </c>
      <c r="F788" s="18" t="s">
        <v>34</v>
      </c>
      <c r="G788" s="18"/>
      <c r="H788" s="18"/>
      <c r="I788" s="18">
        <f t="shared" si="1513"/>
        <v>76</v>
      </c>
      <c r="J788" s="18" t="str">
        <f t="shared" si="1514"/>
        <v>U</v>
      </c>
      <c r="K788" s="18"/>
      <c r="L788" s="18">
        <v>-75</v>
      </c>
      <c r="M788" s="18">
        <v>4</v>
      </c>
      <c r="N788" s="18">
        <v>1982</v>
      </c>
      <c r="O788" s="18">
        <v>0</v>
      </c>
      <c r="P788" s="18" t="s">
        <v>244</v>
      </c>
    </row>
    <row r="789" spans="1:16" hidden="1">
      <c r="A789" s="26">
        <v>30180</v>
      </c>
      <c r="B789" s="27">
        <v>30256</v>
      </c>
      <c r="C789" s="18" t="s">
        <v>748</v>
      </c>
      <c r="D789" s="18" t="s">
        <v>10</v>
      </c>
      <c r="E789" s="18" t="s">
        <v>23</v>
      </c>
      <c r="F789" s="18" t="s">
        <v>34</v>
      </c>
      <c r="G789" s="18"/>
      <c r="H789" s="18"/>
      <c r="I789" s="18">
        <f t="shared" si="1513"/>
        <v>76</v>
      </c>
      <c r="J789" s="18" t="str">
        <f t="shared" si="1514"/>
        <v>U</v>
      </c>
      <c r="K789" s="18"/>
      <c r="L789" s="18">
        <v>-185</v>
      </c>
      <c r="M789" s="18">
        <v>4</v>
      </c>
      <c r="N789" s="18">
        <v>1982</v>
      </c>
      <c r="O789" s="18">
        <v>0</v>
      </c>
      <c r="P789" s="18" t="s">
        <v>244</v>
      </c>
    </row>
    <row r="790" spans="1:16" hidden="1">
      <c r="A790" s="26">
        <v>30180</v>
      </c>
      <c r="B790" s="27">
        <v>30317</v>
      </c>
      <c r="C790" s="18" t="s">
        <v>649</v>
      </c>
      <c r="D790" s="18" t="s">
        <v>14</v>
      </c>
      <c r="E790" s="18" t="s">
        <v>23</v>
      </c>
      <c r="F790" s="18" t="s">
        <v>30</v>
      </c>
      <c r="G790" s="18"/>
      <c r="H790" s="18"/>
      <c r="I790" s="18">
        <f t="shared" si="1513"/>
        <v>137</v>
      </c>
      <c r="J790" s="18" t="str">
        <f t="shared" si="1514"/>
        <v>A</v>
      </c>
      <c r="K790" s="18"/>
      <c r="L790" s="18">
        <v>105</v>
      </c>
      <c r="M790" s="18">
        <v>4</v>
      </c>
      <c r="N790" s="18">
        <v>1982</v>
      </c>
      <c r="O790" s="18">
        <v>0</v>
      </c>
      <c r="P790" s="18" t="s">
        <v>244</v>
      </c>
    </row>
    <row r="791" spans="1:16" hidden="1">
      <c r="A791" s="26">
        <v>30173</v>
      </c>
      <c r="B791" s="27">
        <v>30173</v>
      </c>
      <c r="C791" s="18" t="s">
        <v>760</v>
      </c>
      <c r="D791" s="18" t="s">
        <v>16</v>
      </c>
      <c r="E791" s="18" t="s">
        <v>21</v>
      </c>
      <c r="F791" s="18" t="s">
        <v>26</v>
      </c>
      <c r="G791" s="18"/>
      <c r="H791" s="18"/>
      <c r="I791" s="18">
        <f t="shared" si="1513"/>
        <v>0</v>
      </c>
      <c r="J791" s="18" t="str">
        <f t="shared" si="1514"/>
        <v>U</v>
      </c>
      <c r="K791" s="18"/>
      <c r="L791" s="18">
        <v>615</v>
      </c>
      <c r="M791" s="18">
        <v>3</v>
      </c>
      <c r="N791" s="18">
        <v>1982</v>
      </c>
      <c r="O791" s="18">
        <v>0</v>
      </c>
      <c r="P791" s="18" t="s">
        <v>244</v>
      </c>
    </row>
    <row r="792" spans="1:16" hidden="1">
      <c r="A792" s="26">
        <v>30161</v>
      </c>
      <c r="B792" s="27">
        <v>30161</v>
      </c>
      <c r="C792" s="18" t="s">
        <v>762</v>
      </c>
      <c r="D792" s="18" t="s">
        <v>14</v>
      </c>
      <c r="E792" s="18" t="s">
        <v>21</v>
      </c>
      <c r="F792" s="18" t="s">
        <v>36</v>
      </c>
      <c r="G792" s="18"/>
      <c r="H792" s="18"/>
      <c r="I792" s="18">
        <f t="shared" si="1513"/>
        <v>0</v>
      </c>
      <c r="J792" s="18" t="str">
        <f t="shared" si="1514"/>
        <v>U</v>
      </c>
      <c r="K792" s="18"/>
      <c r="L792" s="18">
        <v>-28</v>
      </c>
      <c r="M792" s="18">
        <v>3</v>
      </c>
      <c r="N792" s="18">
        <v>1982</v>
      </c>
      <c r="O792" s="18">
        <v>0</v>
      </c>
      <c r="P792" s="18" t="s">
        <v>244</v>
      </c>
    </row>
    <row r="793" spans="1:16" hidden="1">
      <c r="A793" s="26">
        <v>30161</v>
      </c>
      <c r="B793" s="27">
        <v>30161</v>
      </c>
      <c r="C793" s="18" t="s">
        <v>761</v>
      </c>
      <c r="D793" s="18" t="s">
        <v>14</v>
      </c>
      <c r="E793" s="18" t="s">
        <v>21</v>
      </c>
      <c r="F793" s="18" t="s">
        <v>36</v>
      </c>
      <c r="G793" s="18"/>
      <c r="H793" s="18"/>
      <c r="I793" s="18">
        <f t="shared" si="1513"/>
        <v>0</v>
      </c>
      <c r="J793" s="18" t="str">
        <f t="shared" si="1514"/>
        <v>U</v>
      </c>
      <c r="K793" s="18"/>
      <c r="L793" s="18">
        <v>-3</v>
      </c>
      <c r="M793" s="18">
        <v>3</v>
      </c>
      <c r="N793" s="18">
        <v>1982</v>
      </c>
      <c r="O793" s="18">
        <v>0</v>
      </c>
      <c r="P793" s="18" t="s">
        <v>244</v>
      </c>
    </row>
    <row r="794" spans="1:16" hidden="1">
      <c r="A794" s="26">
        <v>30157</v>
      </c>
      <c r="B794" s="27">
        <v>30157</v>
      </c>
      <c r="C794" s="18" t="s">
        <v>763</v>
      </c>
      <c r="D794" s="18" t="s">
        <v>16</v>
      </c>
      <c r="E794" s="18" t="s">
        <v>21</v>
      </c>
      <c r="F794" s="18" t="s">
        <v>26</v>
      </c>
      <c r="G794" s="18"/>
      <c r="H794" s="18"/>
      <c r="I794" s="18">
        <f t="shared" si="1513"/>
        <v>0</v>
      </c>
      <c r="J794" s="18" t="str">
        <f t="shared" si="1514"/>
        <v>U</v>
      </c>
      <c r="K794" s="18"/>
      <c r="L794" s="18">
        <v>225</v>
      </c>
      <c r="M794" s="18">
        <v>3</v>
      </c>
      <c r="N794" s="18">
        <v>1982</v>
      </c>
      <c r="O794" s="18">
        <v>0</v>
      </c>
      <c r="P794" s="18" t="s">
        <v>244</v>
      </c>
    </row>
    <row r="795" spans="1:16" hidden="1">
      <c r="A795" s="26">
        <v>30151</v>
      </c>
      <c r="B795" s="27">
        <v>30151</v>
      </c>
      <c r="C795" s="18" t="s">
        <v>767</v>
      </c>
      <c r="D795" s="18" t="s">
        <v>12</v>
      </c>
      <c r="E795" s="18" t="s">
        <v>21</v>
      </c>
      <c r="F795" s="18" t="s">
        <v>28</v>
      </c>
      <c r="G795" s="18"/>
      <c r="H795" s="18"/>
      <c r="I795" s="18">
        <f t="shared" si="1513"/>
        <v>0</v>
      </c>
      <c r="J795" s="18" t="str">
        <f t="shared" si="1514"/>
        <v>U</v>
      </c>
      <c r="K795" s="18"/>
      <c r="L795" s="18">
        <v>-560</v>
      </c>
      <c r="M795" s="18">
        <v>3</v>
      </c>
      <c r="N795" s="18">
        <v>1982</v>
      </c>
      <c r="O795" s="18">
        <v>0</v>
      </c>
      <c r="P795" s="18" t="s">
        <v>244</v>
      </c>
    </row>
    <row r="796" spans="1:16" hidden="1">
      <c r="A796" s="26">
        <v>30151</v>
      </c>
      <c r="B796" s="27">
        <v>30151</v>
      </c>
      <c r="C796" s="18" t="s">
        <v>766</v>
      </c>
      <c r="D796" s="18" t="s">
        <v>12</v>
      </c>
      <c r="E796" s="18" t="s">
        <v>21</v>
      </c>
      <c r="F796" s="18" t="s">
        <v>28</v>
      </c>
      <c r="G796" s="18"/>
      <c r="H796" s="18"/>
      <c r="I796" s="18">
        <f t="shared" si="1513"/>
        <v>0</v>
      </c>
      <c r="J796" s="18" t="str">
        <f t="shared" si="1514"/>
        <v>U</v>
      </c>
      <c r="K796" s="18"/>
      <c r="L796" s="18">
        <v>-315</v>
      </c>
      <c r="M796" s="18">
        <v>3</v>
      </c>
      <c r="N796" s="18">
        <v>1982</v>
      </c>
      <c r="O796" s="18">
        <v>0</v>
      </c>
      <c r="P796" s="18" t="s">
        <v>244</v>
      </c>
    </row>
    <row r="797" spans="1:16" hidden="1">
      <c r="A797" s="26">
        <v>30151</v>
      </c>
      <c r="B797" s="27">
        <v>30151</v>
      </c>
      <c r="C797" s="18" t="s">
        <v>765</v>
      </c>
      <c r="D797" s="18" t="s">
        <v>12</v>
      </c>
      <c r="E797" s="18" t="s">
        <v>21</v>
      </c>
      <c r="F797" s="18" t="s">
        <v>28</v>
      </c>
      <c r="G797" s="18"/>
      <c r="H797" s="18"/>
      <c r="I797" s="18">
        <f t="shared" si="1513"/>
        <v>0</v>
      </c>
      <c r="J797" s="18" t="str">
        <f t="shared" si="1514"/>
        <v>U</v>
      </c>
      <c r="K797" s="18"/>
      <c r="L797" s="18">
        <v>-71</v>
      </c>
      <c r="M797" s="18">
        <v>3</v>
      </c>
      <c r="N797" s="18">
        <v>1982</v>
      </c>
      <c r="O797" s="18">
        <v>0</v>
      </c>
      <c r="P797" s="18" t="s">
        <v>244</v>
      </c>
    </row>
    <row r="798" spans="1:16" hidden="1">
      <c r="A798" s="26">
        <v>30151</v>
      </c>
      <c r="B798" s="27">
        <v>30151</v>
      </c>
      <c r="C798" s="18" t="s">
        <v>764</v>
      </c>
      <c r="D798" s="18" t="s">
        <v>12</v>
      </c>
      <c r="E798" s="18" t="s">
        <v>21</v>
      </c>
      <c r="F798" s="18" t="s">
        <v>28</v>
      </c>
      <c r="G798" s="18"/>
      <c r="H798" s="18"/>
      <c r="I798" s="18">
        <f t="shared" si="1513"/>
        <v>0</v>
      </c>
      <c r="J798" s="18" t="str">
        <f t="shared" si="1514"/>
        <v>U</v>
      </c>
      <c r="K798" s="18"/>
      <c r="L798" s="18">
        <v>-27</v>
      </c>
      <c r="M798" s="18">
        <v>3</v>
      </c>
      <c r="N798" s="18">
        <v>1982</v>
      </c>
      <c r="O798" s="18">
        <v>0</v>
      </c>
      <c r="P798" s="18" t="s">
        <v>244</v>
      </c>
    </row>
    <row r="799" spans="1:16" hidden="1">
      <c r="A799" s="26">
        <v>30144</v>
      </c>
      <c r="B799" s="27">
        <v>30132</v>
      </c>
      <c r="C799" s="18" t="s">
        <v>768</v>
      </c>
      <c r="D799" s="18" t="s">
        <v>12</v>
      </c>
      <c r="E799" s="18" t="s">
        <v>21</v>
      </c>
      <c r="F799" s="18" t="s">
        <v>28</v>
      </c>
      <c r="G799" s="18"/>
      <c r="H799" s="18"/>
      <c r="I799" s="18">
        <f t="shared" si="1513"/>
        <v>-12</v>
      </c>
      <c r="J799" s="18" t="str">
        <f t="shared" si="1514"/>
        <v>U</v>
      </c>
      <c r="K799" s="18"/>
      <c r="L799" s="18">
        <v>-5</v>
      </c>
      <c r="M799" s="18">
        <v>3</v>
      </c>
      <c r="N799" s="18">
        <v>1982</v>
      </c>
      <c r="O799" s="18">
        <v>0</v>
      </c>
      <c r="P799" s="18" t="s">
        <v>244</v>
      </c>
    </row>
    <row r="800" spans="1:16" hidden="1">
      <c r="A800" s="26">
        <v>30028</v>
      </c>
      <c r="B800" s="27">
        <v>30133</v>
      </c>
      <c r="C800" s="18" t="s">
        <v>748</v>
      </c>
      <c r="D800" s="18" t="s">
        <v>10</v>
      </c>
      <c r="E800" s="18" t="s">
        <v>21</v>
      </c>
      <c r="F800" s="18" t="s">
        <v>28</v>
      </c>
      <c r="G800" s="18"/>
      <c r="H800" s="18"/>
      <c r="I800" s="18">
        <f t="shared" si="1513"/>
        <v>105</v>
      </c>
      <c r="J800" s="18" t="str">
        <f t="shared" si="1514"/>
        <v>A</v>
      </c>
      <c r="K800" s="18"/>
      <c r="L800" s="18">
        <v>-230</v>
      </c>
      <c r="M800" s="18">
        <v>3</v>
      </c>
      <c r="N800" s="18">
        <v>1982</v>
      </c>
      <c r="O800" s="18">
        <v>0</v>
      </c>
      <c r="P800" s="18" t="s">
        <v>244</v>
      </c>
    </row>
    <row r="801" spans="1:16" hidden="1">
      <c r="A801" s="26">
        <v>29816</v>
      </c>
      <c r="B801" s="27">
        <v>29816</v>
      </c>
      <c r="C801" s="18" t="s">
        <v>770</v>
      </c>
      <c r="D801" s="18" t="s">
        <v>12</v>
      </c>
      <c r="E801" s="18" t="s">
        <v>23</v>
      </c>
      <c r="F801" s="18" t="s">
        <v>34</v>
      </c>
      <c r="G801" s="18"/>
      <c r="H801" s="18"/>
      <c r="I801" s="18">
        <f t="shared" ref="I801:I832" si="1515">B801-A801</f>
        <v>0</v>
      </c>
      <c r="J801" s="18" t="str">
        <f t="shared" ref="J801:J832" si="1516">IF(I801&lt;90,"U","A")</f>
        <v>U</v>
      </c>
      <c r="K801" s="18"/>
      <c r="L801" s="18">
        <v>-10</v>
      </c>
      <c r="M801" s="18">
        <v>4</v>
      </c>
      <c r="N801" s="18">
        <v>1981</v>
      </c>
      <c r="O801" s="18">
        <v>0</v>
      </c>
      <c r="P801" s="18" t="s">
        <v>313</v>
      </c>
    </row>
    <row r="802" spans="1:16" hidden="1">
      <c r="A802" s="26">
        <v>29816</v>
      </c>
      <c r="B802" s="27">
        <v>29816</v>
      </c>
      <c r="C802" s="18" t="s">
        <v>773</v>
      </c>
      <c r="D802" s="18" t="s">
        <v>14</v>
      </c>
      <c r="E802" s="18" t="s">
        <v>21</v>
      </c>
      <c r="F802" s="18" t="s">
        <v>36</v>
      </c>
      <c r="G802" s="18"/>
      <c r="H802" s="18"/>
      <c r="I802" s="18">
        <f t="shared" si="1515"/>
        <v>0</v>
      </c>
      <c r="J802" s="18" t="str">
        <f t="shared" si="1516"/>
        <v>U</v>
      </c>
      <c r="K802" s="18"/>
      <c r="L802" s="18">
        <v>142</v>
      </c>
      <c r="M802" s="18">
        <v>4</v>
      </c>
      <c r="N802" s="18">
        <v>1981</v>
      </c>
      <c r="O802" s="18">
        <v>0</v>
      </c>
      <c r="P802" s="18" t="s">
        <v>313</v>
      </c>
    </row>
    <row r="803" spans="1:16" hidden="1">
      <c r="A803" s="26">
        <v>29816</v>
      </c>
      <c r="B803" s="27">
        <v>29816</v>
      </c>
      <c r="C803" s="18" t="s">
        <v>312</v>
      </c>
      <c r="D803" s="18" t="s">
        <v>14</v>
      </c>
      <c r="E803" s="18" t="s">
        <v>23</v>
      </c>
      <c r="F803" s="18" t="s">
        <v>30</v>
      </c>
      <c r="G803" s="18"/>
      <c r="H803" s="18"/>
      <c r="I803" s="18">
        <f t="shared" si="1515"/>
        <v>0</v>
      </c>
      <c r="J803" s="18" t="str">
        <f t="shared" si="1516"/>
        <v>U</v>
      </c>
      <c r="K803" s="18"/>
      <c r="L803" s="18">
        <v>420</v>
      </c>
      <c r="M803" s="18">
        <v>4</v>
      </c>
      <c r="N803" s="18">
        <v>1981</v>
      </c>
      <c r="O803" s="18">
        <v>0</v>
      </c>
      <c r="P803" s="18" t="s">
        <v>313</v>
      </c>
    </row>
    <row r="804" spans="1:16" hidden="1">
      <c r="A804" s="26">
        <v>29816</v>
      </c>
      <c r="B804" s="27">
        <v>29816</v>
      </c>
      <c r="C804" s="18" t="s">
        <v>608</v>
      </c>
      <c r="D804" s="18" t="s">
        <v>12</v>
      </c>
      <c r="E804" s="18" t="s">
        <v>23</v>
      </c>
      <c r="F804" s="18" t="s">
        <v>30</v>
      </c>
      <c r="G804" s="18"/>
      <c r="H804" s="18"/>
      <c r="I804" s="18">
        <f t="shared" si="1515"/>
        <v>0</v>
      </c>
      <c r="J804" s="18" t="str">
        <f t="shared" si="1516"/>
        <v>U</v>
      </c>
      <c r="K804" s="18"/>
      <c r="L804" s="18">
        <v>250</v>
      </c>
      <c r="M804" s="18">
        <v>4</v>
      </c>
      <c r="N804" s="18">
        <v>1981</v>
      </c>
      <c r="O804" s="18">
        <v>0</v>
      </c>
      <c r="P804" s="18" t="s">
        <v>313</v>
      </c>
    </row>
    <row r="805" spans="1:16" hidden="1">
      <c r="A805" s="26">
        <v>29816</v>
      </c>
      <c r="B805" s="27">
        <v>29816</v>
      </c>
      <c r="C805" s="18" t="s">
        <v>741</v>
      </c>
      <c r="D805" s="18" t="s">
        <v>14</v>
      </c>
      <c r="E805" s="18" t="s">
        <v>23</v>
      </c>
      <c r="F805" s="18" t="s">
        <v>30</v>
      </c>
      <c r="G805" s="18"/>
      <c r="H805" s="18"/>
      <c r="I805" s="18">
        <f t="shared" si="1515"/>
        <v>0</v>
      </c>
      <c r="J805" s="18" t="str">
        <f t="shared" si="1516"/>
        <v>U</v>
      </c>
      <c r="K805" s="18"/>
      <c r="L805" s="18">
        <v>12</v>
      </c>
      <c r="M805" s="18">
        <v>4</v>
      </c>
      <c r="N805" s="18">
        <v>1981</v>
      </c>
      <c r="O805" s="18">
        <v>0</v>
      </c>
      <c r="P805" s="18" t="s">
        <v>313</v>
      </c>
    </row>
    <row r="806" spans="1:16" hidden="1">
      <c r="A806" s="26">
        <v>29816</v>
      </c>
      <c r="B806" s="27">
        <v>29816</v>
      </c>
      <c r="C806" s="18" t="s">
        <v>820</v>
      </c>
      <c r="D806" s="18" t="s">
        <v>14</v>
      </c>
      <c r="E806" s="18" t="s">
        <v>23</v>
      </c>
      <c r="F806" s="18" t="s">
        <v>30</v>
      </c>
      <c r="G806" s="18"/>
      <c r="H806" s="18"/>
      <c r="I806" s="18">
        <f t="shared" si="1515"/>
        <v>0</v>
      </c>
      <c r="J806" s="18" t="str">
        <f t="shared" si="1516"/>
        <v>U</v>
      </c>
      <c r="K806" s="18"/>
      <c r="L806" s="18">
        <v>3</v>
      </c>
      <c r="M806" s="18">
        <v>4</v>
      </c>
      <c r="N806" s="18">
        <v>1981</v>
      </c>
      <c r="O806" s="18">
        <v>0</v>
      </c>
      <c r="P806" s="18" t="s">
        <v>313</v>
      </c>
    </row>
    <row r="807" spans="1:16" hidden="1">
      <c r="A807" s="26">
        <v>29816</v>
      </c>
      <c r="B807" s="27">
        <v>29816</v>
      </c>
      <c r="C807" s="18" t="s">
        <v>772</v>
      </c>
      <c r="D807" s="18" t="s">
        <v>14</v>
      </c>
      <c r="E807" s="18" t="s">
        <v>21</v>
      </c>
      <c r="F807" s="18" t="s">
        <v>36</v>
      </c>
      <c r="G807" s="18"/>
      <c r="H807" s="18"/>
      <c r="I807" s="18">
        <f t="shared" si="1515"/>
        <v>0</v>
      </c>
      <c r="J807" s="18" t="str">
        <f t="shared" si="1516"/>
        <v>U</v>
      </c>
      <c r="K807" s="18"/>
      <c r="L807" s="18">
        <v>330</v>
      </c>
      <c r="M807" s="18">
        <v>4</v>
      </c>
      <c r="N807" s="18">
        <v>1981</v>
      </c>
      <c r="O807" s="18">
        <v>0</v>
      </c>
      <c r="P807" s="18" t="s">
        <v>313</v>
      </c>
    </row>
    <row r="808" spans="1:16" hidden="1">
      <c r="A808" s="26">
        <v>29816</v>
      </c>
      <c r="B808" s="27">
        <v>29830</v>
      </c>
      <c r="C808" s="18" t="s">
        <v>774</v>
      </c>
      <c r="D808" s="18" t="s">
        <v>14</v>
      </c>
      <c r="E808" s="18" t="s">
        <v>23</v>
      </c>
      <c r="F808" s="18" t="s">
        <v>30</v>
      </c>
      <c r="G808" s="18"/>
      <c r="H808" s="18"/>
      <c r="I808" s="18">
        <f t="shared" si="1515"/>
        <v>14</v>
      </c>
      <c r="J808" s="18" t="str">
        <f t="shared" si="1516"/>
        <v>U</v>
      </c>
      <c r="K808" s="18"/>
      <c r="L808" s="18">
        <v>5</v>
      </c>
      <c r="M808" s="18">
        <v>4</v>
      </c>
      <c r="N808" s="18">
        <v>1981</v>
      </c>
      <c r="O808" s="18">
        <v>0</v>
      </c>
      <c r="P808" s="18" t="s">
        <v>313</v>
      </c>
    </row>
    <row r="809" spans="1:16" hidden="1">
      <c r="A809" s="26">
        <v>29816</v>
      </c>
      <c r="B809" s="27">
        <v>29860</v>
      </c>
      <c r="C809" s="18" t="s">
        <v>735</v>
      </c>
      <c r="D809" s="18" t="s">
        <v>14</v>
      </c>
      <c r="E809" s="18" t="s">
        <v>23</v>
      </c>
      <c r="F809" s="18" t="s">
        <v>30</v>
      </c>
      <c r="G809" s="18"/>
      <c r="H809" s="18"/>
      <c r="I809" s="18">
        <f t="shared" si="1515"/>
        <v>44</v>
      </c>
      <c r="J809" s="18" t="str">
        <f t="shared" si="1516"/>
        <v>U</v>
      </c>
      <c r="K809" s="18"/>
      <c r="L809" s="18">
        <v>20</v>
      </c>
      <c r="M809" s="18">
        <v>4</v>
      </c>
      <c r="N809" s="18">
        <v>1981</v>
      </c>
      <c r="O809" s="18">
        <v>0</v>
      </c>
      <c r="P809" s="18" t="s">
        <v>313</v>
      </c>
    </row>
    <row r="810" spans="1:16" hidden="1">
      <c r="A810" s="26">
        <v>29816</v>
      </c>
      <c r="B810" s="27">
        <v>29891</v>
      </c>
      <c r="C810" s="18" t="s">
        <v>769</v>
      </c>
      <c r="D810" s="18" t="s">
        <v>10</v>
      </c>
      <c r="E810" s="18" t="s">
        <v>21</v>
      </c>
      <c r="F810" s="18" t="s">
        <v>28</v>
      </c>
      <c r="G810" s="18"/>
      <c r="H810" s="18"/>
      <c r="I810" s="18">
        <f t="shared" si="1515"/>
        <v>75</v>
      </c>
      <c r="J810" s="18" t="str">
        <f t="shared" si="1516"/>
        <v>U</v>
      </c>
      <c r="K810" s="18"/>
      <c r="L810" s="18">
        <v>-10</v>
      </c>
      <c r="M810" s="18">
        <v>4</v>
      </c>
      <c r="N810" s="18">
        <v>1981</v>
      </c>
      <c r="O810" s="18">
        <v>0</v>
      </c>
      <c r="P810" s="18" t="s">
        <v>313</v>
      </c>
    </row>
    <row r="811" spans="1:16" hidden="1">
      <c r="A811" s="26">
        <v>29706</v>
      </c>
      <c r="B811" s="27">
        <v>29707</v>
      </c>
      <c r="C811" s="18" t="s">
        <v>775</v>
      </c>
      <c r="D811" s="18" t="s">
        <v>12</v>
      </c>
      <c r="E811" s="18" t="s">
        <v>23</v>
      </c>
      <c r="F811" s="18" t="s">
        <v>34</v>
      </c>
      <c r="G811" s="18"/>
      <c r="H811" s="18"/>
      <c r="I811" s="18">
        <f t="shared" si="1515"/>
        <v>1</v>
      </c>
      <c r="J811" s="18" t="str">
        <f t="shared" si="1516"/>
        <v>U</v>
      </c>
      <c r="K811" s="18"/>
      <c r="L811" s="18">
        <v>50</v>
      </c>
      <c r="M811" s="18">
        <v>3</v>
      </c>
      <c r="N811" s="18">
        <v>1981</v>
      </c>
      <c r="O811" s="18">
        <v>0</v>
      </c>
      <c r="P811" s="18" t="s">
        <v>313</v>
      </c>
    </row>
    <row r="812" spans="1:16" hidden="1">
      <c r="A812" s="26">
        <v>29706</v>
      </c>
      <c r="B812" s="27">
        <v>29707</v>
      </c>
      <c r="C812" s="18" t="s">
        <v>776</v>
      </c>
      <c r="D812" s="18" t="s">
        <v>12</v>
      </c>
      <c r="E812" s="18" t="s">
        <v>23</v>
      </c>
      <c r="F812" s="18" t="s">
        <v>34</v>
      </c>
      <c r="G812" s="18"/>
      <c r="H812" s="18"/>
      <c r="I812" s="18">
        <f t="shared" si="1515"/>
        <v>1</v>
      </c>
      <c r="J812" s="18" t="str">
        <f t="shared" si="1516"/>
        <v>U</v>
      </c>
      <c r="K812" s="18"/>
      <c r="L812" s="18">
        <v>11</v>
      </c>
      <c r="M812" s="18">
        <v>3</v>
      </c>
      <c r="N812" s="18">
        <v>1981</v>
      </c>
      <c r="O812" s="18">
        <v>0</v>
      </c>
      <c r="P812" s="18" t="s">
        <v>313</v>
      </c>
    </row>
    <row r="813" spans="1:16" hidden="1">
      <c r="A813" s="26">
        <v>29706</v>
      </c>
      <c r="B813" s="27">
        <v>29707</v>
      </c>
      <c r="C813" s="18" t="s">
        <v>777</v>
      </c>
      <c r="D813" s="18" t="s">
        <v>12</v>
      </c>
      <c r="E813" s="18" t="s">
        <v>23</v>
      </c>
      <c r="F813" s="18" t="s">
        <v>34</v>
      </c>
      <c r="G813" s="18"/>
      <c r="H813" s="18"/>
      <c r="I813" s="18">
        <f t="shared" si="1515"/>
        <v>1</v>
      </c>
      <c r="J813" s="18" t="str">
        <f t="shared" si="1516"/>
        <v>U</v>
      </c>
      <c r="K813" s="18"/>
      <c r="L813" s="18">
        <v>3</v>
      </c>
      <c r="M813" s="18">
        <v>3</v>
      </c>
      <c r="N813" s="18">
        <v>1981</v>
      </c>
      <c r="O813" s="18">
        <v>0</v>
      </c>
      <c r="P813" s="18" t="s">
        <v>313</v>
      </c>
    </row>
    <row r="814" spans="1:16" hidden="1">
      <c r="A814" s="26">
        <v>29706</v>
      </c>
      <c r="B814" s="27">
        <v>29707</v>
      </c>
      <c r="C814" s="18" t="s">
        <v>690</v>
      </c>
      <c r="D814" s="18" t="s">
        <v>12</v>
      </c>
      <c r="E814" s="18" t="s">
        <v>23</v>
      </c>
      <c r="F814" s="18" t="s">
        <v>30</v>
      </c>
      <c r="G814" s="18"/>
      <c r="H814" s="18"/>
      <c r="I814" s="18">
        <f t="shared" si="1515"/>
        <v>1</v>
      </c>
      <c r="J814" s="18" t="str">
        <f t="shared" si="1516"/>
        <v>U</v>
      </c>
      <c r="K814" s="18"/>
      <c r="L814" s="18">
        <v>40</v>
      </c>
      <c r="M814" s="18">
        <v>3</v>
      </c>
      <c r="N814" s="18">
        <v>1981</v>
      </c>
      <c r="O814" s="18">
        <v>0</v>
      </c>
      <c r="P814" s="18" t="s">
        <v>313</v>
      </c>
    </row>
    <row r="815" spans="1:16" hidden="1">
      <c r="A815" s="26">
        <v>29705</v>
      </c>
      <c r="B815" s="27">
        <v>29768</v>
      </c>
      <c r="C815" s="18" t="s">
        <v>780</v>
      </c>
      <c r="D815" s="18" t="s">
        <v>10</v>
      </c>
      <c r="E815" s="18" t="s">
        <v>21</v>
      </c>
      <c r="F815" s="18" t="s">
        <v>28</v>
      </c>
      <c r="G815" s="18"/>
      <c r="H815" s="18"/>
      <c r="I815" s="18">
        <f t="shared" si="1515"/>
        <v>63</v>
      </c>
      <c r="J815" s="18" t="str">
        <f t="shared" si="1516"/>
        <v>U</v>
      </c>
      <c r="K815" s="18"/>
      <c r="L815" s="18">
        <v>-600</v>
      </c>
      <c r="M815" s="18">
        <v>3</v>
      </c>
      <c r="N815" s="18">
        <v>1981</v>
      </c>
      <c r="O815" s="18">
        <v>0</v>
      </c>
      <c r="P815" s="18" t="s">
        <v>313</v>
      </c>
    </row>
    <row r="816" spans="1:16" hidden="1">
      <c r="A816" s="26">
        <v>29705</v>
      </c>
      <c r="B816" s="27">
        <v>29768</v>
      </c>
      <c r="C816" s="18" t="s">
        <v>779</v>
      </c>
      <c r="D816" s="18" t="s">
        <v>10</v>
      </c>
      <c r="E816" s="18" t="s">
        <v>21</v>
      </c>
      <c r="F816" s="18" t="s">
        <v>28</v>
      </c>
      <c r="G816" s="18"/>
      <c r="H816" s="18"/>
      <c r="I816" s="18">
        <f t="shared" si="1515"/>
        <v>63</v>
      </c>
      <c r="J816" s="18" t="str">
        <f t="shared" si="1516"/>
        <v>U</v>
      </c>
      <c r="K816" s="18"/>
      <c r="L816" s="18">
        <v>-525</v>
      </c>
      <c r="M816" s="18">
        <v>3</v>
      </c>
      <c r="N816" s="18">
        <v>1981</v>
      </c>
      <c r="O816" s="18">
        <v>0</v>
      </c>
      <c r="P816" s="18" t="s">
        <v>313</v>
      </c>
    </row>
    <row r="817" spans="1:16" hidden="1">
      <c r="A817" s="26">
        <v>29494</v>
      </c>
      <c r="B817" s="27">
        <v>29495</v>
      </c>
      <c r="C817" s="18" t="s">
        <v>783</v>
      </c>
      <c r="D817" s="18" t="s">
        <v>12</v>
      </c>
      <c r="E817" s="18" t="s">
        <v>23</v>
      </c>
      <c r="F817" s="18" t="s">
        <v>34</v>
      </c>
      <c r="G817" s="18"/>
      <c r="H817" s="18"/>
      <c r="I817" s="18">
        <f t="shared" si="1515"/>
        <v>1</v>
      </c>
      <c r="J817" s="18" t="str">
        <f t="shared" si="1516"/>
        <v>U</v>
      </c>
      <c r="K817" s="18"/>
      <c r="L817" s="18">
        <v>-2</v>
      </c>
      <c r="M817" s="18">
        <v>4</v>
      </c>
      <c r="N817" s="18">
        <v>1980</v>
      </c>
      <c r="O817" s="18">
        <v>0</v>
      </c>
      <c r="P817" s="18" t="s">
        <v>313</v>
      </c>
    </row>
    <row r="818" spans="1:16" hidden="1">
      <c r="A818" s="26">
        <v>29494</v>
      </c>
      <c r="B818" s="27">
        <v>29495</v>
      </c>
      <c r="C818" s="18" t="s">
        <v>786</v>
      </c>
      <c r="D818" s="18" t="s">
        <v>12</v>
      </c>
      <c r="E818" s="18" t="s">
        <v>23</v>
      </c>
      <c r="F818" s="18" t="s">
        <v>34</v>
      </c>
      <c r="G818" s="18"/>
      <c r="H818" s="18"/>
      <c r="I818" s="18">
        <f t="shared" si="1515"/>
        <v>1</v>
      </c>
      <c r="J818" s="18" t="str">
        <f t="shared" si="1516"/>
        <v>U</v>
      </c>
      <c r="K818" s="18"/>
      <c r="L818" s="18">
        <v>-4</v>
      </c>
      <c r="M818" s="18">
        <v>4</v>
      </c>
      <c r="N818" s="18">
        <v>1980</v>
      </c>
      <c r="O818" s="18">
        <v>0</v>
      </c>
      <c r="P818" s="18" t="s">
        <v>313</v>
      </c>
    </row>
    <row r="819" spans="1:16" hidden="1">
      <c r="A819" s="26">
        <v>29494</v>
      </c>
      <c r="B819" s="27">
        <v>29495</v>
      </c>
      <c r="C819" s="18" t="s">
        <v>784</v>
      </c>
      <c r="D819" s="18" t="s">
        <v>12</v>
      </c>
      <c r="E819" s="18" t="s">
        <v>23</v>
      </c>
      <c r="F819" s="18" t="s">
        <v>34</v>
      </c>
      <c r="G819" s="18"/>
      <c r="H819" s="18"/>
      <c r="I819" s="18">
        <f t="shared" si="1515"/>
        <v>1</v>
      </c>
      <c r="J819" s="18" t="str">
        <f t="shared" si="1516"/>
        <v>U</v>
      </c>
      <c r="K819" s="18"/>
      <c r="L819" s="18">
        <v>-5</v>
      </c>
      <c r="M819" s="18">
        <v>4</v>
      </c>
      <c r="N819" s="18">
        <v>1980</v>
      </c>
      <c r="O819" s="18">
        <v>0</v>
      </c>
      <c r="P819" s="18" t="s">
        <v>313</v>
      </c>
    </row>
    <row r="820" spans="1:16" hidden="1">
      <c r="A820" s="26">
        <v>29494</v>
      </c>
      <c r="B820" s="27">
        <v>29495</v>
      </c>
      <c r="C820" s="18" t="s">
        <v>782</v>
      </c>
      <c r="D820" s="18" t="s">
        <v>12</v>
      </c>
      <c r="E820" s="18" t="s">
        <v>21</v>
      </c>
      <c r="F820" s="18" t="s">
        <v>28</v>
      </c>
      <c r="G820" s="18"/>
      <c r="H820" s="18"/>
      <c r="I820" s="18">
        <f t="shared" si="1515"/>
        <v>1</v>
      </c>
      <c r="J820" s="18" t="str">
        <f t="shared" si="1516"/>
        <v>U</v>
      </c>
      <c r="K820" s="18"/>
      <c r="L820" s="18">
        <v>-20</v>
      </c>
      <c r="M820" s="18">
        <v>4</v>
      </c>
      <c r="N820" s="18">
        <v>1980</v>
      </c>
      <c r="O820" s="18">
        <v>0</v>
      </c>
      <c r="P820" s="18" t="s">
        <v>313</v>
      </c>
    </row>
    <row r="821" spans="1:16" hidden="1">
      <c r="A821" s="26">
        <v>29494</v>
      </c>
      <c r="B821" s="27">
        <v>29495</v>
      </c>
      <c r="C821" s="18" t="s">
        <v>785</v>
      </c>
      <c r="D821" s="18" t="s">
        <v>12</v>
      </c>
      <c r="E821" s="18" t="s">
        <v>23</v>
      </c>
      <c r="F821" s="18" t="s">
        <v>34</v>
      </c>
      <c r="G821" s="18"/>
      <c r="H821" s="18"/>
      <c r="I821" s="18">
        <f t="shared" si="1515"/>
        <v>1</v>
      </c>
      <c r="J821" s="18" t="str">
        <f t="shared" si="1516"/>
        <v>U</v>
      </c>
      <c r="K821" s="18"/>
      <c r="L821" s="18">
        <v>-12</v>
      </c>
      <c r="M821" s="18">
        <v>4</v>
      </c>
      <c r="N821" s="18">
        <v>1980</v>
      </c>
      <c r="O821" s="18">
        <v>0</v>
      </c>
      <c r="P821" s="18" t="s">
        <v>313</v>
      </c>
    </row>
    <row r="822" spans="1:16" hidden="1">
      <c r="A822" s="26">
        <v>29494</v>
      </c>
      <c r="B822" s="27">
        <v>29495</v>
      </c>
      <c r="C822" s="18" t="s">
        <v>787</v>
      </c>
      <c r="D822" s="18" t="s">
        <v>12</v>
      </c>
      <c r="E822" s="18" t="s">
        <v>23</v>
      </c>
      <c r="F822" s="18" t="s">
        <v>34</v>
      </c>
      <c r="G822" s="18"/>
      <c r="H822" s="18"/>
      <c r="I822" s="18">
        <f t="shared" si="1515"/>
        <v>1</v>
      </c>
      <c r="J822" s="18" t="str">
        <f t="shared" si="1516"/>
        <v>U</v>
      </c>
      <c r="K822" s="18"/>
      <c r="L822" s="18">
        <v>-20</v>
      </c>
      <c r="M822" s="18">
        <v>4</v>
      </c>
      <c r="N822" s="18">
        <v>1980</v>
      </c>
      <c r="O822" s="18">
        <v>0</v>
      </c>
      <c r="P822" s="18" t="s">
        <v>313</v>
      </c>
    </row>
    <row r="823" spans="1:16" hidden="1">
      <c r="A823" s="26">
        <v>29494</v>
      </c>
      <c r="B823" s="27">
        <v>29495</v>
      </c>
      <c r="C823" s="18" t="s">
        <v>781</v>
      </c>
      <c r="D823" s="18" t="s">
        <v>10</v>
      </c>
      <c r="E823" s="18" t="s">
        <v>21</v>
      </c>
      <c r="F823" s="18" t="s">
        <v>28</v>
      </c>
      <c r="G823" s="18"/>
      <c r="H823" s="18"/>
      <c r="I823" s="18">
        <f t="shared" si="1515"/>
        <v>1</v>
      </c>
      <c r="J823" s="18" t="str">
        <f t="shared" si="1516"/>
        <v>U</v>
      </c>
      <c r="K823" s="18"/>
      <c r="L823" s="18">
        <v>-6</v>
      </c>
      <c r="M823" s="18">
        <v>3</v>
      </c>
      <c r="N823" s="18">
        <v>1980</v>
      </c>
      <c r="O823" s="18">
        <v>0</v>
      </c>
      <c r="P823" s="18" t="s">
        <v>313</v>
      </c>
    </row>
    <row r="824" spans="1:16" hidden="1">
      <c r="A824" s="26">
        <v>29452</v>
      </c>
      <c r="B824" s="27">
        <v>29452</v>
      </c>
      <c r="C824" s="18" t="s">
        <v>791</v>
      </c>
      <c r="D824" s="18" t="s">
        <v>12</v>
      </c>
      <c r="E824" s="18" t="s">
        <v>21</v>
      </c>
      <c r="F824" s="18" t="s">
        <v>28</v>
      </c>
      <c r="G824" s="18"/>
      <c r="H824" s="18"/>
      <c r="I824" s="18">
        <f t="shared" si="1515"/>
        <v>0</v>
      </c>
      <c r="J824" s="18" t="str">
        <f t="shared" si="1516"/>
        <v>U</v>
      </c>
      <c r="K824" s="18"/>
      <c r="L824" s="18">
        <v>-250</v>
      </c>
      <c r="M824" s="18">
        <v>4</v>
      </c>
      <c r="N824" s="18">
        <v>1980</v>
      </c>
      <c r="O824" s="18">
        <v>0</v>
      </c>
      <c r="P824" s="18" t="s">
        <v>789</v>
      </c>
    </row>
    <row r="825" spans="1:16" hidden="1">
      <c r="A825" s="26">
        <v>29452</v>
      </c>
      <c r="B825" s="27">
        <v>29452</v>
      </c>
      <c r="C825" s="18" t="s">
        <v>790</v>
      </c>
      <c r="D825" s="18" t="s">
        <v>18</v>
      </c>
      <c r="E825" s="18" t="s">
        <v>21</v>
      </c>
      <c r="F825" s="18" t="s">
        <v>28</v>
      </c>
      <c r="G825" s="18"/>
      <c r="H825" s="18"/>
      <c r="I825" s="18">
        <f t="shared" si="1515"/>
        <v>0</v>
      </c>
      <c r="J825" s="18" t="str">
        <f t="shared" si="1516"/>
        <v>U</v>
      </c>
      <c r="K825" s="18"/>
      <c r="L825" s="18">
        <v>-100</v>
      </c>
      <c r="M825" s="18">
        <v>4</v>
      </c>
      <c r="N825" s="18">
        <v>1980</v>
      </c>
      <c r="O825" s="18">
        <v>0</v>
      </c>
      <c r="P825" s="18" t="s">
        <v>789</v>
      </c>
    </row>
    <row r="826" spans="1:16" hidden="1">
      <c r="A826" s="26">
        <v>29452</v>
      </c>
      <c r="B826" s="27">
        <v>29452</v>
      </c>
      <c r="C826" s="18" t="s">
        <v>788</v>
      </c>
      <c r="D826" s="18" t="s">
        <v>12</v>
      </c>
      <c r="E826" s="18" t="s">
        <v>21</v>
      </c>
      <c r="F826" s="18" t="s">
        <v>36</v>
      </c>
      <c r="G826" s="18"/>
      <c r="H826" s="18"/>
      <c r="I826" s="18">
        <f t="shared" si="1515"/>
        <v>0</v>
      </c>
      <c r="J826" s="18" t="str">
        <f t="shared" si="1516"/>
        <v>U</v>
      </c>
      <c r="K826" s="18"/>
      <c r="L826" s="18">
        <v>-4</v>
      </c>
      <c r="M826" s="18">
        <v>4</v>
      </c>
      <c r="N826" s="18">
        <v>1980</v>
      </c>
      <c r="O826" s="18">
        <v>0</v>
      </c>
      <c r="P826" s="18" t="s">
        <v>789</v>
      </c>
    </row>
    <row r="827" spans="1:16" hidden="1">
      <c r="A827" s="26">
        <v>29325</v>
      </c>
      <c r="B827" s="27">
        <v>29325</v>
      </c>
      <c r="C827" s="18" t="s">
        <v>794</v>
      </c>
      <c r="D827" s="18" t="s">
        <v>12</v>
      </c>
      <c r="E827" s="18" t="s">
        <v>21</v>
      </c>
      <c r="F827" s="18" t="s">
        <v>28</v>
      </c>
      <c r="G827" s="18"/>
      <c r="H827" s="18"/>
      <c r="I827" s="18">
        <f t="shared" si="1515"/>
        <v>0</v>
      </c>
      <c r="J827" s="18" t="str">
        <f t="shared" si="1516"/>
        <v>U</v>
      </c>
      <c r="K827" s="18"/>
      <c r="L827" s="18">
        <v>-38</v>
      </c>
      <c r="M827" s="18">
        <v>2</v>
      </c>
      <c r="N827" s="18">
        <v>1980</v>
      </c>
      <c r="O827" s="18">
        <v>0</v>
      </c>
      <c r="P827" s="18" t="s">
        <v>789</v>
      </c>
    </row>
    <row r="828" spans="1:16" hidden="1">
      <c r="A828" s="26">
        <v>29319</v>
      </c>
      <c r="B828" s="27">
        <v>29403</v>
      </c>
      <c r="C828" s="18" t="s">
        <v>792</v>
      </c>
      <c r="D828" s="18" t="s">
        <v>14</v>
      </c>
      <c r="E828" s="18" t="s">
        <v>21</v>
      </c>
      <c r="F828" s="18" t="s">
        <v>36</v>
      </c>
      <c r="G828" s="18"/>
      <c r="H828" s="18"/>
      <c r="I828" s="18">
        <f t="shared" si="1515"/>
        <v>84</v>
      </c>
      <c r="J828" s="18" t="str">
        <f t="shared" si="1516"/>
        <v>U</v>
      </c>
      <c r="K828" s="18"/>
      <c r="L828" s="18">
        <v>71</v>
      </c>
      <c r="M828" s="18">
        <v>3</v>
      </c>
      <c r="N828" s="18">
        <v>1980</v>
      </c>
      <c r="O828" s="18">
        <v>0</v>
      </c>
      <c r="P828" s="18" t="s">
        <v>789</v>
      </c>
    </row>
    <row r="829" spans="1:16" hidden="1">
      <c r="A829" s="26">
        <v>29286</v>
      </c>
      <c r="B829" s="27">
        <v>29403</v>
      </c>
      <c r="C829" s="18" t="s">
        <v>793</v>
      </c>
      <c r="D829" s="18" t="s">
        <v>10</v>
      </c>
      <c r="E829" s="18" t="s">
        <v>21</v>
      </c>
      <c r="F829" s="18" t="s">
        <v>28</v>
      </c>
      <c r="G829" s="18"/>
      <c r="H829" s="18"/>
      <c r="I829" s="18">
        <f t="shared" si="1515"/>
        <v>117</v>
      </c>
      <c r="J829" s="18" t="str">
        <f t="shared" si="1516"/>
        <v>A</v>
      </c>
      <c r="K829" s="18"/>
      <c r="L829" s="18">
        <v>-690</v>
      </c>
      <c r="M829" s="18">
        <v>3</v>
      </c>
      <c r="N829" s="18">
        <v>1980</v>
      </c>
      <c r="O829" s="18">
        <v>0</v>
      </c>
      <c r="P829" s="18" t="s">
        <v>789</v>
      </c>
    </row>
    <row r="830" spans="1:16" hidden="1">
      <c r="A830" s="26">
        <v>29088</v>
      </c>
      <c r="B830" s="27">
        <v>29160</v>
      </c>
      <c r="C830" s="18" t="s">
        <v>741</v>
      </c>
      <c r="D830" s="18" t="s">
        <v>14</v>
      </c>
      <c r="E830" s="18" t="s">
        <v>21</v>
      </c>
      <c r="F830" s="18" t="s">
        <v>28</v>
      </c>
      <c r="G830" s="18"/>
      <c r="H830" s="18"/>
      <c r="I830" s="18">
        <f t="shared" si="1515"/>
        <v>72</v>
      </c>
      <c r="J830" s="18" t="str">
        <f t="shared" si="1516"/>
        <v>U</v>
      </c>
      <c r="K830" s="18"/>
      <c r="L830" s="18">
        <v>87</v>
      </c>
      <c r="M830" s="18">
        <v>1</v>
      </c>
      <c r="N830" s="18">
        <v>1980</v>
      </c>
      <c r="O830" s="18">
        <v>0</v>
      </c>
      <c r="P830" s="18" t="s">
        <v>692</v>
      </c>
    </row>
    <row r="831" spans="1:16" hidden="1">
      <c r="A831" s="26">
        <v>29088</v>
      </c>
      <c r="B831" s="27">
        <v>29088</v>
      </c>
      <c r="C831" s="18" t="s">
        <v>758</v>
      </c>
      <c r="D831" s="18" t="s">
        <v>12</v>
      </c>
      <c r="E831" s="18" t="s">
        <v>21</v>
      </c>
      <c r="F831" s="18" t="s">
        <v>28</v>
      </c>
      <c r="G831" s="18"/>
      <c r="H831" s="18"/>
      <c r="I831" s="18">
        <f t="shared" si="1515"/>
        <v>0</v>
      </c>
      <c r="J831" s="18" t="str">
        <f t="shared" si="1516"/>
        <v>U</v>
      </c>
      <c r="K831" s="18"/>
      <c r="L831" s="18">
        <v>-30</v>
      </c>
      <c r="M831" s="18">
        <v>4</v>
      </c>
      <c r="N831" s="18">
        <v>1979</v>
      </c>
      <c r="O831" s="18">
        <v>0</v>
      </c>
      <c r="P831" s="18" t="s">
        <v>692</v>
      </c>
    </row>
    <row r="832" spans="1:16" hidden="1">
      <c r="A832" s="26">
        <v>29088</v>
      </c>
      <c r="B832" s="27">
        <v>29088</v>
      </c>
      <c r="C832" s="18" t="s">
        <v>798</v>
      </c>
      <c r="D832" s="18" t="s">
        <v>12</v>
      </c>
      <c r="E832" s="18" t="s">
        <v>21</v>
      </c>
      <c r="F832" s="18" t="s">
        <v>28</v>
      </c>
      <c r="G832" s="18"/>
      <c r="H832" s="18"/>
      <c r="I832" s="18">
        <f t="shared" si="1515"/>
        <v>0</v>
      </c>
      <c r="J832" s="18" t="str">
        <f t="shared" si="1516"/>
        <v>U</v>
      </c>
      <c r="K832" s="18"/>
      <c r="L832" s="18">
        <v>-14</v>
      </c>
      <c r="M832" s="18">
        <v>4</v>
      </c>
      <c r="N832" s="18">
        <v>1979</v>
      </c>
      <c r="O832" s="18">
        <v>0</v>
      </c>
      <c r="P832" s="18" t="s">
        <v>692</v>
      </c>
    </row>
    <row r="833" spans="1:16" hidden="1">
      <c r="A833" s="26">
        <v>29088</v>
      </c>
      <c r="B833" s="27">
        <v>29088</v>
      </c>
      <c r="C833" s="18" t="s">
        <v>796</v>
      </c>
      <c r="D833" s="18" t="s">
        <v>12</v>
      </c>
      <c r="E833" s="18" t="s">
        <v>21</v>
      </c>
      <c r="F833" s="18" t="s">
        <v>28</v>
      </c>
      <c r="G833" s="18"/>
      <c r="H833" s="18"/>
      <c r="I833" s="18">
        <f t="shared" ref="I833:I864" si="1517">B833-A833</f>
        <v>0</v>
      </c>
      <c r="J833" s="18" t="str">
        <f t="shared" ref="J833:J864" si="1518">IF(I833&lt;90,"U","A")</f>
        <v>U</v>
      </c>
      <c r="K833" s="18"/>
      <c r="L833" s="18">
        <v>-6</v>
      </c>
      <c r="M833" s="18">
        <v>4</v>
      </c>
      <c r="N833" s="18">
        <v>1979</v>
      </c>
      <c r="O833" s="18">
        <v>0</v>
      </c>
      <c r="P833" s="18" t="s">
        <v>692</v>
      </c>
    </row>
    <row r="834" spans="1:16" hidden="1">
      <c r="A834" s="26">
        <v>29088</v>
      </c>
      <c r="B834" s="27">
        <v>29088</v>
      </c>
      <c r="C834" s="18" t="s">
        <v>797</v>
      </c>
      <c r="D834" s="18" t="s">
        <v>12</v>
      </c>
      <c r="E834" s="18" t="s">
        <v>21</v>
      </c>
      <c r="F834" s="18" t="s">
        <v>28</v>
      </c>
      <c r="G834" s="18"/>
      <c r="H834" s="18"/>
      <c r="I834" s="18">
        <f t="shared" si="1517"/>
        <v>0</v>
      </c>
      <c r="J834" s="18" t="str">
        <f t="shared" si="1518"/>
        <v>U</v>
      </c>
      <c r="K834" s="18"/>
      <c r="L834" s="18">
        <v>-6</v>
      </c>
      <c r="M834" s="18">
        <v>4</v>
      </c>
      <c r="N834" s="18">
        <v>1979</v>
      </c>
      <c r="O834" s="18">
        <v>0</v>
      </c>
      <c r="P834" s="18" t="s">
        <v>692</v>
      </c>
    </row>
    <row r="835" spans="1:16" hidden="1">
      <c r="A835" s="26">
        <v>29088</v>
      </c>
      <c r="B835" s="27">
        <v>29088</v>
      </c>
      <c r="C835" s="18" t="s">
        <v>795</v>
      </c>
      <c r="D835" s="18" t="s">
        <v>12</v>
      </c>
      <c r="E835" s="18" t="s">
        <v>21</v>
      </c>
      <c r="F835" s="18" t="s">
        <v>28</v>
      </c>
      <c r="G835" s="18"/>
      <c r="H835" s="18"/>
      <c r="I835" s="18">
        <f t="shared" si="1517"/>
        <v>0</v>
      </c>
      <c r="J835" s="18" t="str">
        <f t="shared" si="1518"/>
        <v>U</v>
      </c>
      <c r="K835" s="18"/>
      <c r="L835" s="18">
        <v>-3</v>
      </c>
      <c r="M835" s="18">
        <v>4</v>
      </c>
      <c r="N835" s="18">
        <v>1979</v>
      </c>
      <c r="O835" s="18">
        <v>0</v>
      </c>
      <c r="P835" s="18" t="s">
        <v>692</v>
      </c>
    </row>
    <row r="836" spans="1:16" hidden="1">
      <c r="A836" s="26">
        <v>29088</v>
      </c>
      <c r="B836" s="27">
        <v>29088</v>
      </c>
      <c r="C836" s="18" t="s">
        <v>691</v>
      </c>
      <c r="D836" s="18" t="s">
        <v>12</v>
      </c>
      <c r="E836" s="18" t="s">
        <v>23</v>
      </c>
      <c r="F836" s="18" t="s">
        <v>30</v>
      </c>
      <c r="G836" s="18"/>
      <c r="H836" s="18"/>
      <c r="I836" s="18">
        <f t="shared" si="1517"/>
        <v>0</v>
      </c>
      <c r="J836" s="18" t="str">
        <f t="shared" si="1518"/>
        <v>U</v>
      </c>
      <c r="K836" s="18"/>
      <c r="L836" s="18">
        <v>40</v>
      </c>
      <c r="M836" s="18">
        <v>4</v>
      </c>
      <c r="N836" s="18">
        <v>1979</v>
      </c>
      <c r="O836" s="18">
        <v>0</v>
      </c>
      <c r="P836" s="18" t="s">
        <v>692</v>
      </c>
    </row>
    <row r="837" spans="1:16" hidden="1">
      <c r="A837" s="26">
        <v>29035</v>
      </c>
      <c r="B837" s="27">
        <v>29037</v>
      </c>
      <c r="C837" s="18" t="s">
        <v>801</v>
      </c>
      <c r="D837" s="18" t="s">
        <v>14</v>
      </c>
      <c r="E837" s="18" t="s">
        <v>21</v>
      </c>
      <c r="F837" s="18" t="s">
        <v>28</v>
      </c>
      <c r="G837" s="18"/>
      <c r="H837" s="18"/>
      <c r="I837" s="18">
        <f t="shared" si="1517"/>
        <v>2</v>
      </c>
      <c r="J837" s="18" t="str">
        <f t="shared" si="1518"/>
        <v>U</v>
      </c>
      <c r="K837" s="18"/>
      <c r="L837" s="18">
        <v>355</v>
      </c>
      <c r="M837" s="18">
        <v>3</v>
      </c>
      <c r="N837" s="18">
        <v>1979</v>
      </c>
      <c r="O837" s="18">
        <v>0</v>
      </c>
      <c r="P837" s="18" t="s">
        <v>692</v>
      </c>
    </row>
    <row r="838" spans="1:16" hidden="1">
      <c r="A838" s="26">
        <v>28999</v>
      </c>
      <c r="B838" s="27">
        <v>29037</v>
      </c>
      <c r="C838" s="18" t="s">
        <v>802</v>
      </c>
      <c r="D838" s="18" t="s">
        <v>14</v>
      </c>
      <c r="E838" s="18" t="s">
        <v>21</v>
      </c>
      <c r="F838" s="18" t="s">
        <v>28</v>
      </c>
      <c r="G838" s="18"/>
      <c r="H838" s="18"/>
      <c r="I838" s="18">
        <f t="shared" si="1517"/>
        <v>38</v>
      </c>
      <c r="J838" s="18" t="str">
        <f t="shared" si="1518"/>
        <v>U</v>
      </c>
      <c r="K838" s="18"/>
      <c r="L838" s="18">
        <v>80</v>
      </c>
      <c r="M838" s="18">
        <v>3</v>
      </c>
      <c r="N838" s="18">
        <v>1979</v>
      </c>
      <c r="O838" s="18">
        <v>0</v>
      </c>
      <c r="P838" s="18" t="s">
        <v>692</v>
      </c>
    </row>
    <row r="839" spans="1:16" hidden="1">
      <c r="A839" s="26">
        <v>28999</v>
      </c>
      <c r="B839" s="27">
        <v>29037</v>
      </c>
      <c r="C839" s="18" t="s">
        <v>800</v>
      </c>
      <c r="D839" s="18" t="s">
        <v>12</v>
      </c>
      <c r="E839" s="18" t="s">
        <v>21</v>
      </c>
      <c r="F839" s="18" t="s">
        <v>28</v>
      </c>
      <c r="G839" s="18"/>
      <c r="H839" s="18"/>
      <c r="I839" s="18">
        <f t="shared" si="1517"/>
        <v>38</v>
      </c>
      <c r="J839" s="18" t="str">
        <f t="shared" si="1518"/>
        <v>U</v>
      </c>
      <c r="K839" s="18"/>
      <c r="L839" s="18">
        <v>366</v>
      </c>
      <c r="M839" s="18">
        <v>3</v>
      </c>
      <c r="N839" s="18">
        <v>1979</v>
      </c>
      <c r="O839" s="18">
        <v>0</v>
      </c>
      <c r="P839" s="18" t="s">
        <v>692</v>
      </c>
    </row>
    <row r="840" spans="1:16" hidden="1">
      <c r="A840" s="26">
        <v>28999</v>
      </c>
      <c r="B840" s="27">
        <v>29037</v>
      </c>
      <c r="C840" s="18" t="s">
        <v>799</v>
      </c>
      <c r="D840" s="18" t="s">
        <v>10</v>
      </c>
      <c r="E840" s="18" t="s">
        <v>21</v>
      </c>
      <c r="F840" s="18" t="s">
        <v>28</v>
      </c>
      <c r="G840" s="18"/>
      <c r="H840" s="18"/>
      <c r="I840" s="18">
        <f t="shared" si="1517"/>
        <v>38</v>
      </c>
      <c r="J840" s="18" t="str">
        <f t="shared" si="1518"/>
        <v>U</v>
      </c>
      <c r="K840" s="18"/>
      <c r="L840" s="18">
        <v>1115</v>
      </c>
      <c r="M840" s="18">
        <v>3</v>
      </c>
      <c r="N840" s="18">
        <v>1979</v>
      </c>
      <c r="O840" s="18">
        <v>0</v>
      </c>
      <c r="P840" s="18" t="s">
        <v>692</v>
      </c>
    </row>
    <row r="841" spans="1:16" hidden="1">
      <c r="A841" s="26">
        <v>28717</v>
      </c>
      <c r="B841" s="27">
        <v>28717</v>
      </c>
      <c r="C841" s="18" t="s">
        <v>817</v>
      </c>
      <c r="D841" s="18" t="s">
        <v>14</v>
      </c>
      <c r="E841" s="18" t="s">
        <v>21</v>
      </c>
      <c r="F841" s="18" t="s">
        <v>28</v>
      </c>
      <c r="G841" s="18"/>
      <c r="H841" s="18"/>
      <c r="I841" s="18">
        <f t="shared" si="1517"/>
        <v>0</v>
      </c>
      <c r="J841" s="18" t="str">
        <f t="shared" si="1518"/>
        <v>U</v>
      </c>
      <c r="K841" s="18"/>
      <c r="L841" s="18">
        <v>-196</v>
      </c>
      <c r="M841" s="18">
        <v>4</v>
      </c>
      <c r="N841" s="18">
        <v>1978</v>
      </c>
      <c r="O841" s="18">
        <v>0</v>
      </c>
      <c r="P841" s="18" t="s">
        <v>201</v>
      </c>
    </row>
    <row r="842" spans="1:16" hidden="1">
      <c r="A842" s="26">
        <v>28717</v>
      </c>
      <c r="B842" s="27">
        <v>28717</v>
      </c>
      <c r="C842" s="18" t="s">
        <v>816</v>
      </c>
      <c r="D842" s="18" t="s">
        <v>16</v>
      </c>
      <c r="E842" s="18" t="s">
        <v>21</v>
      </c>
      <c r="F842" s="18" t="s">
        <v>26</v>
      </c>
      <c r="G842" s="18"/>
      <c r="H842" s="18"/>
      <c r="I842" s="18">
        <f t="shared" si="1517"/>
        <v>0</v>
      </c>
      <c r="J842" s="18" t="str">
        <f t="shared" si="1518"/>
        <v>U</v>
      </c>
      <c r="K842" s="18"/>
      <c r="L842" s="18">
        <v>30</v>
      </c>
      <c r="M842" s="18">
        <v>4</v>
      </c>
      <c r="N842" s="18">
        <v>1978</v>
      </c>
      <c r="O842" s="18">
        <v>0</v>
      </c>
      <c r="P842" s="18" t="s">
        <v>201</v>
      </c>
    </row>
    <row r="843" spans="1:16" hidden="1">
      <c r="A843" s="26">
        <v>28717</v>
      </c>
      <c r="B843" s="27">
        <v>28717</v>
      </c>
      <c r="C843" s="18" t="s">
        <v>815</v>
      </c>
      <c r="D843" s="18" t="s">
        <v>10</v>
      </c>
      <c r="E843" s="18" t="s">
        <v>21</v>
      </c>
      <c r="F843" s="18" t="s">
        <v>28</v>
      </c>
      <c r="G843" s="18"/>
      <c r="H843" s="18"/>
      <c r="I843" s="18">
        <f t="shared" si="1517"/>
        <v>0</v>
      </c>
      <c r="J843" s="18" t="str">
        <f t="shared" si="1518"/>
        <v>U</v>
      </c>
      <c r="K843" s="18"/>
      <c r="L843" s="18">
        <v>209</v>
      </c>
      <c r="M843" s="18">
        <v>4</v>
      </c>
      <c r="N843" s="18">
        <v>1978</v>
      </c>
      <c r="O843" s="18">
        <v>0</v>
      </c>
      <c r="P843" s="18" t="s">
        <v>201</v>
      </c>
    </row>
    <row r="844" spans="1:16" hidden="1">
      <c r="A844" s="26">
        <v>28717</v>
      </c>
      <c r="B844" s="27">
        <v>28718</v>
      </c>
      <c r="C844" s="18" t="s">
        <v>814</v>
      </c>
      <c r="D844" s="18" t="s">
        <v>14</v>
      </c>
      <c r="E844" s="18" t="s">
        <v>21</v>
      </c>
      <c r="F844" s="18" t="s">
        <v>28</v>
      </c>
      <c r="G844" s="18"/>
      <c r="H844" s="18"/>
      <c r="I844" s="18">
        <f t="shared" si="1517"/>
        <v>1</v>
      </c>
      <c r="J844" s="18" t="str">
        <f t="shared" si="1518"/>
        <v>U</v>
      </c>
      <c r="K844" s="18"/>
      <c r="L844" s="18">
        <v>75</v>
      </c>
      <c r="M844" s="18">
        <v>4</v>
      </c>
      <c r="N844" s="18">
        <v>1978</v>
      </c>
      <c r="O844" s="18">
        <v>0</v>
      </c>
      <c r="P844" s="18" t="s">
        <v>201</v>
      </c>
    </row>
    <row r="845" spans="1:16" hidden="1">
      <c r="A845" s="26">
        <v>28717</v>
      </c>
      <c r="B845" s="27">
        <v>28718</v>
      </c>
      <c r="C845" s="18" t="s">
        <v>813</v>
      </c>
      <c r="D845" s="18" t="s">
        <v>14</v>
      </c>
      <c r="E845" s="18" t="s">
        <v>21</v>
      </c>
      <c r="F845" s="18" t="s">
        <v>28</v>
      </c>
      <c r="G845" s="18"/>
      <c r="H845" s="18"/>
      <c r="I845" s="18">
        <f t="shared" si="1517"/>
        <v>1</v>
      </c>
      <c r="J845" s="18" t="str">
        <f t="shared" si="1518"/>
        <v>U</v>
      </c>
      <c r="K845" s="18"/>
      <c r="L845" s="18">
        <v>136</v>
      </c>
      <c r="M845" s="18">
        <v>4</v>
      </c>
      <c r="N845" s="18">
        <v>1978</v>
      </c>
      <c r="O845" s="18">
        <v>0</v>
      </c>
      <c r="P845" s="18" t="s">
        <v>201</v>
      </c>
    </row>
    <row r="846" spans="1:16" hidden="1">
      <c r="A846" s="26">
        <v>28717</v>
      </c>
      <c r="B846" s="27">
        <v>28718</v>
      </c>
      <c r="C846" s="18" t="s">
        <v>812</v>
      </c>
      <c r="D846" s="18" t="s">
        <v>14</v>
      </c>
      <c r="E846" s="18" t="s">
        <v>21</v>
      </c>
      <c r="F846" s="18" t="s">
        <v>28</v>
      </c>
      <c r="G846" s="18"/>
      <c r="H846" s="18"/>
      <c r="I846" s="18">
        <f t="shared" si="1517"/>
        <v>1</v>
      </c>
      <c r="J846" s="18" t="str">
        <f t="shared" si="1518"/>
        <v>U</v>
      </c>
      <c r="K846" s="18"/>
      <c r="L846" s="18">
        <v>139</v>
      </c>
      <c r="M846" s="18">
        <v>4</v>
      </c>
      <c r="N846" s="18">
        <v>1978</v>
      </c>
      <c r="O846" s="18">
        <v>0</v>
      </c>
      <c r="P846" s="18" t="s">
        <v>201</v>
      </c>
    </row>
    <row r="847" spans="1:16" hidden="1">
      <c r="A847" s="26">
        <v>28717</v>
      </c>
      <c r="B847" s="27">
        <v>28718</v>
      </c>
      <c r="C847" s="18" t="s">
        <v>811</v>
      </c>
      <c r="D847" s="18" t="s">
        <v>14</v>
      </c>
      <c r="E847" s="18" t="s">
        <v>21</v>
      </c>
      <c r="F847" s="18" t="s">
        <v>28</v>
      </c>
      <c r="G847" s="18"/>
      <c r="H847" s="18"/>
      <c r="I847" s="18">
        <f t="shared" si="1517"/>
        <v>1</v>
      </c>
      <c r="J847" s="18" t="str">
        <f t="shared" si="1518"/>
        <v>U</v>
      </c>
      <c r="K847" s="18"/>
      <c r="L847" s="18">
        <v>222</v>
      </c>
      <c r="M847" s="18">
        <v>4</v>
      </c>
      <c r="N847" s="18">
        <v>1978</v>
      </c>
      <c r="O847" s="18">
        <v>0</v>
      </c>
      <c r="P847" s="18" t="s">
        <v>201</v>
      </c>
    </row>
    <row r="848" spans="1:16" hidden="1">
      <c r="A848" s="26">
        <v>28717</v>
      </c>
      <c r="B848" s="27">
        <v>28718</v>
      </c>
      <c r="C848" s="18" t="s">
        <v>810</v>
      </c>
      <c r="D848" s="18" t="s">
        <v>14</v>
      </c>
      <c r="E848" s="18" t="s">
        <v>21</v>
      </c>
      <c r="F848" s="18" t="s">
        <v>28</v>
      </c>
      <c r="G848" s="18"/>
      <c r="H848" s="18"/>
      <c r="I848" s="18">
        <f t="shared" si="1517"/>
        <v>1</v>
      </c>
      <c r="J848" s="18" t="str">
        <f t="shared" si="1518"/>
        <v>U</v>
      </c>
      <c r="K848" s="18"/>
      <c r="L848" s="18">
        <v>804</v>
      </c>
      <c r="M848" s="18">
        <v>4</v>
      </c>
      <c r="N848" s="18">
        <v>1978</v>
      </c>
      <c r="O848" s="18">
        <v>0</v>
      </c>
      <c r="P848" s="18" t="s">
        <v>201</v>
      </c>
    </row>
    <row r="849" spans="1:16" hidden="1">
      <c r="A849" s="26">
        <v>28717</v>
      </c>
      <c r="B849" s="27">
        <v>28748</v>
      </c>
      <c r="C849" s="18" t="s">
        <v>809</v>
      </c>
      <c r="D849" s="18" t="s">
        <v>14</v>
      </c>
      <c r="E849" s="18" t="s">
        <v>21</v>
      </c>
      <c r="F849" s="18" t="s">
        <v>28</v>
      </c>
      <c r="G849" s="18"/>
      <c r="H849" s="18"/>
      <c r="I849" s="18">
        <f t="shared" si="1517"/>
        <v>31</v>
      </c>
      <c r="J849" s="18" t="str">
        <f t="shared" si="1518"/>
        <v>U</v>
      </c>
      <c r="K849" s="18"/>
      <c r="L849" s="18">
        <v>13</v>
      </c>
      <c r="M849" s="18">
        <v>4</v>
      </c>
      <c r="N849" s="18">
        <v>1978</v>
      </c>
      <c r="O849" s="18">
        <v>0</v>
      </c>
      <c r="P849" s="18" t="s">
        <v>201</v>
      </c>
    </row>
    <row r="850" spans="1:16" hidden="1">
      <c r="A850" s="26">
        <v>28717</v>
      </c>
      <c r="B850" s="27">
        <v>28795</v>
      </c>
      <c r="C850" s="18" t="s">
        <v>808</v>
      </c>
      <c r="D850" s="18" t="s">
        <v>10</v>
      </c>
      <c r="E850" s="18" t="s">
        <v>21</v>
      </c>
      <c r="F850" s="18" t="s">
        <v>28</v>
      </c>
      <c r="G850" s="18"/>
      <c r="H850" s="18"/>
      <c r="I850" s="18">
        <f t="shared" si="1517"/>
        <v>78</v>
      </c>
      <c r="J850" s="18" t="str">
        <f t="shared" si="1518"/>
        <v>U</v>
      </c>
      <c r="K850" s="18"/>
      <c r="L850" s="18">
        <v>-316</v>
      </c>
      <c r="M850" s="18">
        <v>4</v>
      </c>
      <c r="N850" s="18">
        <v>1978</v>
      </c>
      <c r="O850" s="18">
        <v>0</v>
      </c>
      <c r="P850" s="18" t="s">
        <v>201</v>
      </c>
    </row>
    <row r="851" spans="1:16" hidden="1">
      <c r="A851" s="26">
        <v>28717</v>
      </c>
      <c r="B851" s="27">
        <v>28795</v>
      </c>
      <c r="C851" s="18" t="s">
        <v>806</v>
      </c>
      <c r="D851" s="18" t="s">
        <v>10</v>
      </c>
      <c r="E851" s="18" t="s">
        <v>21</v>
      </c>
      <c r="F851" s="18" t="s">
        <v>28</v>
      </c>
      <c r="G851" s="18"/>
      <c r="H851" s="18"/>
      <c r="I851" s="18">
        <f t="shared" si="1517"/>
        <v>78</v>
      </c>
      <c r="J851" s="18" t="str">
        <f t="shared" si="1518"/>
        <v>U</v>
      </c>
      <c r="K851" s="18"/>
      <c r="L851" s="18">
        <v>4</v>
      </c>
      <c r="M851" s="18">
        <v>4</v>
      </c>
      <c r="N851" s="18">
        <v>1978</v>
      </c>
      <c r="O851" s="18">
        <v>0</v>
      </c>
      <c r="P851" s="18" t="s">
        <v>201</v>
      </c>
    </row>
    <row r="852" spans="1:16" hidden="1">
      <c r="A852" s="26">
        <v>28717</v>
      </c>
      <c r="B852" s="27">
        <v>28795</v>
      </c>
      <c r="C852" s="18" t="s">
        <v>805</v>
      </c>
      <c r="D852" s="18" t="s">
        <v>10</v>
      </c>
      <c r="E852" s="18" t="s">
        <v>21</v>
      </c>
      <c r="F852" s="18" t="s">
        <v>28</v>
      </c>
      <c r="G852" s="18"/>
      <c r="H852" s="18"/>
      <c r="I852" s="18">
        <f t="shared" si="1517"/>
        <v>78</v>
      </c>
      <c r="J852" s="18" t="str">
        <f t="shared" si="1518"/>
        <v>U</v>
      </c>
      <c r="K852" s="18"/>
      <c r="L852" s="18">
        <v>20</v>
      </c>
      <c r="M852" s="18">
        <v>4</v>
      </c>
      <c r="N852" s="18">
        <v>1978</v>
      </c>
      <c r="O852" s="18">
        <v>0</v>
      </c>
      <c r="P852" s="18" t="s">
        <v>201</v>
      </c>
    </row>
    <row r="853" spans="1:16" hidden="1">
      <c r="A853" s="26">
        <v>28717</v>
      </c>
      <c r="B853" s="27">
        <v>28795</v>
      </c>
      <c r="C853" s="18" t="s">
        <v>804</v>
      </c>
      <c r="D853" s="18" t="s">
        <v>10</v>
      </c>
      <c r="E853" s="18" t="s">
        <v>21</v>
      </c>
      <c r="F853" s="18" t="s">
        <v>28</v>
      </c>
      <c r="G853" s="18"/>
      <c r="H853" s="18"/>
      <c r="I853" s="18">
        <f t="shared" si="1517"/>
        <v>78</v>
      </c>
      <c r="J853" s="18" t="str">
        <f t="shared" si="1518"/>
        <v>U</v>
      </c>
      <c r="K853" s="18"/>
      <c r="L853" s="18">
        <v>27</v>
      </c>
      <c r="M853" s="18">
        <v>4</v>
      </c>
      <c r="N853" s="18">
        <v>1978</v>
      </c>
      <c r="O853" s="18">
        <v>0</v>
      </c>
      <c r="P853" s="18" t="s">
        <v>201</v>
      </c>
    </row>
    <row r="854" spans="1:16" hidden="1">
      <c r="A854" s="26">
        <v>28717</v>
      </c>
      <c r="B854" s="27">
        <v>28795</v>
      </c>
      <c r="C854" s="18" t="s">
        <v>803</v>
      </c>
      <c r="D854" s="18" t="s">
        <v>10</v>
      </c>
      <c r="E854" s="18" t="s">
        <v>21</v>
      </c>
      <c r="F854" s="18" t="s">
        <v>28</v>
      </c>
      <c r="G854" s="18"/>
      <c r="H854" s="18"/>
      <c r="I854" s="18">
        <f t="shared" si="1517"/>
        <v>78</v>
      </c>
      <c r="J854" s="18" t="str">
        <f t="shared" si="1518"/>
        <v>U</v>
      </c>
      <c r="K854" s="18"/>
      <c r="L854" s="18">
        <v>31</v>
      </c>
      <c r="M854" s="18">
        <v>4</v>
      </c>
      <c r="N854" s="18">
        <v>1978</v>
      </c>
      <c r="O854" s="18">
        <v>0</v>
      </c>
      <c r="P854" s="18" t="s">
        <v>201</v>
      </c>
    </row>
    <row r="855" spans="1:16" hidden="1">
      <c r="A855" s="26">
        <v>28717</v>
      </c>
      <c r="B855" s="27">
        <v>28795</v>
      </c>
      <c r="C855" s="18" t="s">
        <v>200</v>
      </c>
      <c r="D855" s="18" t="s">
        <v>10</v>
      </c>
      <c r="E855" s="18" t="s">
        <v>23</v>
      </c>
      <c r="F855" s="18" t="s">
        <v>30</v>
      </c>
      <c r="G855" s="18"/>
      <c r="H855" s="18"/>
      <c r="I855" s="18">
        <f t="shared" si="1517"/>
        <v>78</v>
      </c>
      <c r="J855" s="18" t="str">
        <f t="shared" si="1518"/>
        <v>U</v>
      </c>
      <c r="K855" s="18"/>
      <c r="L855" s="18">
        <v>562</v>
      </c>
      <c r="M855" s="18">
        <v>4</v>
      </c>
      <c r="N855" s="18">
        <v>1978</v>
      </c>
      <c r="O855" s="18">
        <v>1</v>
      </c>
      <c r="P855" s="18" t="s">
        <v>201</v>
      </c>
    </row>
    <row r="856" spans="1:16" hidden="1">
      <c r="A856" s="26">
        <v>28717</v>
      </c>
      <c r="B856" s="27">
        <v>28795</v>
      </c>
      <c r="C856" s="18" t="s">
        <v>778</v>
      </c>
      <c r="D856" s="18" t="s">
        <v>10</v>
      </c>
      <c r="E856" s="18" t="s">
        <v>23</v>
      </c>
      <c r="F856" s="18" t="s">
        <v>30</v>
      </c>
      <c r="G856" s="18"/>
      <c r="H856" s="18"/>
      <c r="I856" s="18">
        <f t="shared" si="1517"/>
        <v>78</v>
      </c>
      <c r="J856" s="18" t="str">
        <f t="shared" si="1518"/>
        <v>U</v>
      </c>
      <c r="K856" s="18"/>
      <c r="L856" s="18">
        <v>5</v>
      </c>
      <c r="M856" s="18">
        <v>4</v>
      </c>
      <c r="N856" s="18">
        <v>1978</v>
      </c>
      <c r="O856" s="18">
        <v>0</v>
      </c>
      <c r="P856" s="18" t="s">
        <v>201</v>
      </c>
    </row>
    <row r="857" spans="1:16" hidden="1">
      <c r="A857" s="26">
        <v>28353</v>
      </c>
      <c r="B857" s="27">
        <v>28307</v>
      </c>
      <c r="C857" s="18" t="s">
        <v>824</v>
      </c>
      <c r="D857" s="18" t="s">
        <v>10</v>
      </c>
      <c r="E857" s="18" t="s">
        <v>21</v>
      </c>
      <c r="F857" s="18" t="s">
        <v>28</v>
      </c>
      <c r="G857" s="18"/>
      <c r="H857" s="18"/>
      <c r="I857" s="18">
        <f t="shared" si="1517"/>
        <v>-46</v>
      </c>
      <c r="J857" s="18" t="str">
        <f t="shared" si="1518"/>
        <v>U</v>
      </c>
      <c r="K857" s="18"/>
      <c r="L857" s="18">
        <v>-1300</v>
      </c>
      <c r="M857" s="18">
        <v>3</v>
      </c>
      <c r="N857" s="18">
        <v>1977</v>
      </c>
      <c r="O857" s="18">
        <v>0</v>
      </c>
      <c r="P857" s="18" t="s">
        <v>612</v>
      </c>
    </row>
    <row r="858" spans="1:16" hidden="1">
      <c r="A858" s="26">
        <v>28353</v>
      </c>
      <c r="B858" s="27">
        <v>28307</v>
      </c>
      <c r="C858" s="18" t="s">
        <v>823</v>
      </c>
      <c r="D858" s="18" t="s">
        <v>10</v>
      </c>
      <c r="E858" s="18" t="s">
        <v>21</v>
      </c>
      <c r="F858" s="18" t="s">
        <v>28</v>
      </c>
      <c r="G858" s="18"/>
      <c r="H858" s="18"/>
      <c r="I858" s="18">
        <f t="shared" si="1517"/>
        <v>-46</v>
      </c>
      <c r="J858" s="18" t="str">
        <f t="shared" si="1518"/>
        <v>U</v>
      </c>
      <c r="K858" s="18"/>
      <c r="L858" s="18">
        <v>-25</v>
      </c>
      <c r="M858" s="18">
        <v>3</v>
      </c>
      <c r="N858" s="18">
        <v>1977</v>
      </c>
      <c r="O858" s="18">
        <v>0</v>
      </c>
      <c r="P858" s="18" t="s">
        <v>612</v>
      </c>
    </row>
    <row r="859" spans="1:16" hidden="1">
      <c r="A859" s="26">
        <v>28353</v>
      </c>
      <c r="B859" s="27">
        <v>28307</v>
      </c>
      <c r="C859" s="18" t="s">
        <v>822</v>
      </c>
      <c r="D859" s="18" t="s">
        <v>10</v>
      </c>
      <c r="E859" s="18" t="s">
        <v>21</v>
      </c>
      <c r="F859" s="18" t="s">
        <v>28</v>
      </c>
      <c r="G859" s="18"/>
      <c r="H859" s="18"/>
      <c r="I859" s="18">
        <f t="shared" si="1517"/>
        <v>-46</v>
      </c>
      <c r="J859" s="18" t="str">
        <f t="shared" si="1518"/>
        <v>U</v>
      </c>
      <c r="K859" s="18"/>
      <c r="L859" s="18">
        <v>-5</v>
      </c>
      <c r="M859" s="18">
        <v>3</v>
      </c>
      <c r="N859" s="18">
        <v>1977</v>
      </c>
      <c r="O859" s="18">
        <v>0</v>
      </c>
      <c r="P859" s="18" t="s">
        <v>612</v>
      </c>
    </row>
    <row r="860" spans="1:16" hidden="1">
      <c r="A860" s="26">
        <v>28353</v>
      </c>
      <c r="B860" s="27">
        <v>28307</v>
      </c>
      <c r="C860" s="18" t="s">
        <v>738</v>
      </c>
      <c r="D860" s="18" t="s">
        <v>10</v>
      </c>
      <c r="E860" s="18" t="s">
        <v>23</v>
      </c>
      <c r="F860" s="18" t="s">
        <v>30</v>
      </c>
      <c r="G860" s="18"/>
      <c r="H860" s="18"/>
      <c r="I860" s="18">
        <f t="shared" si="1517"/>
        <v>-46</v>
      </c>
      <c r="J860" s="18" t="str">
        <f t="shared" si="1518"/>
        <v>U</v>
      </c>
      <c r="K860" s="18"/>
      <c r="L860" s="18">
        <v>20</v>
      </c>
      <c r="M860" s="18">
        <v>3</v>
      </c>
      <c r="N860" s="18">
        <v>1977</v>
      </c>
      <c r="O860" s="18">
        <v>0</v>
      </c>
      <c r="P860" s="18" t="s">
        <v>612</v>
      </c>
    </row>
    <row r="861" spans="1:16" hidden="1">
      <c r="A861" s="26">
        <v>28353</v>
      </c>
      <c r="B861" s="27">
        <v>28353</v>
      </c>
      <c r="C861" s="18" t="s">
        <v>611</v>
      </c>
      <c r="D861" s="18" t="s">
        <v>12</v>
      </c>
      <c r="E861" s="18" t="s">
        <v>23</v>
      </c>
      <c r="F861" s="18" t="s">
        <v>30</v>
      </c>
      <c r="G861" s="18"/>
      <c r="H861" s="18"/>
      <c r="I861" s="18">
        <f t="shared" si="1517"/>
        <v>0</v>
      </c>
      <c r="J861" s="18" t="str">
        <f t="shared" si="1518"/>
        <v>U</v>
      </c>
      <c r="K861" s="18"/>
      <c r="L861" s="18">
        <v>224</v>
      </c>
      <c r="M861" s="18">
        <v>4</v>
      </c>
      <c r="N861" s="18">
        <v>1977</v>
      </c>
      <c r="O861" s="18">
        <v>0</v>
      </c>
      <c r="P861" s="18" t="s">
        <v>612</v>
      </c>
    </row>
    <row r="862" spans="1:16" hidden="1">
      <c r="A862" s="26">
        <v>28353</v>
      </c>
      <c r="B862" s="27">
        <v>28354</v>
      </c>
      <c r="C862" s="18" t="s">
        <v>741</v>
      </c>
      <c r="D862" s="18" t="s">
        <v>14</v>
      </c>
      <c r="E862" s="18" t="s">
        <v>21</v>
      </c>
      <c r="F862" s="18" t="s">
        <v>28</v>
      </c>
      <c r="G862" s="18"/>
      <c r="H862" s="18"/>
      <c r="I862" s="18">
        <f t="shared" si="1517"/>
        <v>1</v>
      </c>
      <c r="J862" s="18" t="str">
        <f t="shared" si="1518"/>
        <v>U</v>
      </c>
      <c r="K862" s="18"/>
      <c r="L862" s="18">
        <v>-27</v>
      </c>
      <c r="M862" s="18">
        <v>4</v>
      </c>
      <c r="N862" s="18">
        <v>1977</v>
      </c>
      <c r="O862" s="18">
        <v>0</v>
      </c>
      <c r="P862" s="18" t="s">
        <v>612</v>
      </c>
    </row>
    <row r="863" spans="1:16" hidden="1">
      <c r="A863" s="26">
        <v>28353</v>
      </c>
      <c r="B863" s="27">
        <v>28354</v>
      </c>
      <c r="C863" s="18" t="s">
        <v>818</v>
      </c>
      <c r="D863" s="18" t="s">
        <v>14</v>
      </c>
      <c r="E863" s="18" t="s">
        <v>21</v>
      </c>
      <c r="F863" s="18" t="s">
        <v>28</v>
      </c>
      <c r="G863" s="18"/>
      <c r="H863" s="18"/>
      <c r="I863" s="18">
        <f t="shared" si="1517"/>
        <v>1</v>
      </c>
      <c r="J863" s="18" t="str">
        <f t="shared" si="1518"/>
        <v>U</v>
      </c>
      <c r="K863" s="18"/>
      <c r="L863" s="18">
        <v>42</v>
      </c>
      <c r="M863" s="18">
        <v>4</v>
      </c>
      <c r="N863" s="18">
        <v>1977</v>
      </c>
      <c r="O863" s="18">
        <v>0</v>
      </c>
      <c r="P863" s="18" t="s">
        <v>612</v>
      </c>
    </row>
    <row r="864" spans="1:16" hidden="1">
      <c r="A864" s="26">
        <v>28353</v>
      </c>
      <c r="B864" s="27">
        <v>28354</v>
      </c>
      <c r="C864" s="18" t="s">
        <v>801</v>
      </c>
      <c r="D864" s="18" t="s">
        <v>14</v>
      </c>
      <c r="E864" s="18" t="s">
        <v>21</v>
      </c>
      <c r="F864" s="18" t="s">
        <v>28</v>
      </c>
      <c r="G864" s="18"/>
      <c r="H864" s="18"/>
      <c r="I864" s="18">
        <f t="shared" si="1517"/>
        <v>1</v>
      </c>
      <c r="J864" s="18" t="str">
        <f t="shared" si="1518"/>
        <v>U</v>
      </c>
      <c r="K864" s="18"/>
      <c r="L864" s="18">
        <v>170</v>
      </c>
      <c r="M864" s="18">
        <v>4</v>
      </c>
      <c r="N864" s="18">
        <v>1977</v>
      </c>
      <c r="O864" s="18">
        <v>0</v>
      </c>
      <c r="P864" s="18" t="s">
        <v>612</v>
      </c>
    </row>
    <row r="865" spans="1:16" hidden="1">
      <c r="A865" s="26">
        <v>28353</v>
      </c>
      <c r="B865" s="27">
        <v>28354</v>
      </c>
      <c r="C865" s="18" t="s">
        <v>821</v>
      </c>
      <c r="D865" s="18" t="s">
        <v>12</v>
      </c>
      <c r="E865" s="18" t="s">
        <v>23</v>
      </c>
      <c r="F865" s="18" t="s">
        <v>30</v>
      </c>
      <c r="G865" s="18"/>
      <c r="H865" s="18"/>
      <c r="I865" s="18">
        <f t="shared" ref="I865:I882" si="1519">B865-A865</f>
        <v>1</v>
      </c>
      <c r="J865" s="18" t="str">
        <f t="shared" ref="J865:J882" si="1520">IF(I865&lt;90,"U","A")</f>
        <v>U</v>
      </c>
      <c r="K865" s="18"/>
      <c r="L865" s="18">
        <v>2</v>
      </c>
      <c r="M865" s="18">
        <v>4</v>
      </c>
      <c r="N865" s="18">
        <v>1977</v>
      </c>
      <c r="O865" s="18">
        <v>0</v>
      </c>
      <c r="P865" s="18" t="s">
        <v>612</v>
      </c>
    </row>
    <row r="866" spans="1:16" hidden="1">
      <c r="A866" s="26">
        <v>27989</v>
      </c>
      <c r="B866" s="27">
        <v>27989</v>
      </c>
      <c r="C866" s="18" t="s">
        <v>830</v>
      </c>
      <c r="D866" s="18" t="s">
        <v>14</v>
      </c>
      <c r="E866" s="18" t="s">
        <v>21</v>
      </c>
      <c r="F866" s="18" t="s">
        <v>28</v>
      </c>
      <c r="G866" s="18"/>
      <c r="H866" s="18"/>
      <c r="I866" s="18">
        <f t="shared" si="1519"/>
        <v>0</v>
      </c>
      <c r="J866" s="18" t="str">
        <f t="shared" si="1520"/>
        <v>U</v>
      </c>
      <c r="K866" s="18"/>
      <c r="L866" s="18">
        <v>-60</v>
      </c>
      <c r="M866" s="18">
        <v>4</v>
      </c>
      <c r="N866" s="18">
        <v>1976</v>
      </c>
      <c r="O866" s="18">
        <v>0</v>
      </c>
      <c r="P866" s="18" t="s">
        <v>181</v>
      </c>
    </row>
    <row r="867" spans="1:16" hidden="1">
      <c r="A867" s="26">
        <v>27989</v>
      </c>
      <c r="B867" s="27">
        <v>27989</v>
      </c>
      <c r="C867" s="18" t="s">
        <v>829</v>
      </c>
      <c r="D867" s="18" t="s">
        <v>14</v>
      </c>
      <c r="E867" s="18" t="s">
        <v>21</v>
      </c>
      <c r="F867" s="18" t="s">
        <v>28</v>
      </c>
      <c r="G867" s="18"/>
      <c r="H867" s="18"/>
      <c r="I867" s="18">
        <f t="shared" si="1519"/>
        <v>0</v>
      </c>
      <c r="J867" s="18" t="str">
        <f t="shared" si="1520"/>
        <v>U</v>
      </c>
      <c r="K867" s="18"/>
      <c r="L867" s="18">
        <v>-37</v>
      </c>
      <c r="M867" s="18">
        <v>4</v>
      </c>
      <c r="N867" s="18">
        <v>1976</v>
      </c>
      <c r="O867" s="18">
        <v>0</v>
      </c>
      <c r="P867" s="18" t="s">
        <v>181</v>
      </c>
    </row>
    <row r="868" spans="1:16" hidden="1">
      <c r="A868" s="26">
        <v>27989</v>
      </c>
      <c r="B868" s="27">
        <v>27989</v>
      </c>
      <c r="C868" s="18" t="s">
        <v>826</v>
      </c>
      <c r="D868" s="18" t="s">
        <v>12</v>
      </c>
      <c r="E868" s="18" t="s">
        <v>21</v>
      </c>
      <c r="F868" s="18" t="s">
        <v>28</v>
      </c>
      <c r="G868" s="18"/>
      <c r="H868" s="18"/>
      <c r="I868" s="18">
        <f t="shared" si="1519"/>
        <v>0</v>
      </c>
      <c r="J868" s="18" t="str">
        <f t="shared" si="1520"/>
        <v>U</v>
      </c>
      <c r="K868" s="18"/>
      <c r="L868" s="18">
        <v>-30</v>
      </c>
      <c r="M868" s="18">
        <v>4</v>
      </c>
      <c r="N868" s="18">
        <v>1976</v>
      </c>
      <c r="O868" s="18">
        <v>0</v>
      </c>
      <c r="P868" s="18" t="s">
        <v>181</v>
      </c>
    </row>
    <row r="869" spans="1:16" hidden="1">
      <c r="A869" s="26">
        <v>27989</v>
      </c>
      <c r="B869" s="27">
        <v>27989</v>
      </c>
      <c r="C869" s="18" t="s">
        <v>825</v>
      </c>
      <c r="D869" s="18" t="s">
        <v>10</v>
      </c>
      <c r="E869" s="18" t="s">
        <v>21</v>
      </c>
      <c r="F869" s="18" t="s">
        <v>36</v>
      </c>
      <c r="G869" s="18"/>
      <c r="H869" s="18"/>
      <c r="I869" s="18">
        <f t="shared" si="1519"/>
        <v>0</v>
      </c>
      <c r="J869" s="18" t="str">
        <f t="shared" si="1520"/>
        <v>U</v>
      </c>
      <c r="K869" s="18"/>
      <c r="L869" s="18">
        <v>-14</v>
      </c>
      <c r="M869" s="18">
        <v>4</v>
      </c>
      <c r="N869" s="18">
        <v>1976</v>
      </c>
      <c r="O869" s="18">
        <v>0</v>
      </c>
      <c r="P869" s="18" t="s">
        <v>181</v>
      </c>
    </row>
    <row r="870" spans="1:16" hidden="1">
      <c r="A870" s="26">
        <v>27900</v>
      </c>
      <c r="B870" s="27">
        <v>27942</v>
      </c>
      <c r="C870" s="18" t="s">
        <v>832</v>
      </c>
      <c r="D870" s="18" t="s">
        <v>10</v>
      </c>
      <c r="E870" s="18" t="s">
        <v>21</v>
      </c>
      <c r="F870" s="18" t="s">
        <v>28</v>
      </c>
      <c r="G870" s="18"/>
      <c r="H870" s="18"/>
      <c r="I870" s="18">
        <f t="shared" si="1519"/>
        <v>42</v>
      </c>
      <c r="J870" s="18" t="str">
        <f t="shared" si="1520"/>
        <v>U</v>
      </c>
      <c r="K870" s="18"/>
      <c r="L870" s="18">
        <v>-1130</v>
      </c>
      <c r="M870" s="18">
        <v>3</v>
      </c>
      <c r="N870" s="18">
        <v>1976</v>
      </c>
      <c r="O870" s="18">
        <v>0</v>
      </c>
      <c r="P870" s="18" t="s">
        <v>181</v>
      </c>
    </row>
    <row r="871" spans="1:16" hidden="1">
      <c r="A871" s="26">
        <v>27900</v>
      </c>
      <c r="B871" s="27">
        <v>27942</v>
      </c>
      <c r="C871" s="18" t="s">
        <v>828</v>
      </c>
      <c r="D871" s="18" t="s">
        <v>10</v>
      </c>
      <c r="E871" s="18" t="s">
        <v>23</v>
      </c>
      <c r="F871" s="18" t="s">
        <v>32</v>
      </c>
      <c r="G871" s="18"/>
      <c r="H871" s="18"/>
      <c r="I871" s="18">
        <f t="shared" si="1519"/>
        <v>42</v>
      </c>
      <c r="J871" s="18" t="str">
        <f t="shared" si="1520"/>
        <v>U</v>
      </c>
      <c r="K871" s="18"/>
      <c r="L871" s="18">
        <v>430</v>
      </c>
      <c r="M871" s="18">
        <v>3</v>
      </c>
      <c r="N871" s="18">
        <v>1976</v>
      </c>
      <c r="O871" s="18">
        <v>0</v>
      </c>
      <c r="P871" s="18" t="s">
        <v>181</v>
      </c>
    </row>
    <row r="872" spans="1:16" hidden="1">
      <c r="A872" s="26">
        <v>27900</v>
      </c>
      <c r="B872" s="27">
        <v>27942</v>
      </c>
      <c r="C872" s="18" t="s">
        <v>831</v>
      </c>
      <c r="D872" s="18" t="s">
        <v>10</v>
      </c>
      <c r="E872" s="18" t="s">
        <v>21</v>
      </c>
      <c r="F872" s="18" t="s">
        <v>28</v>
      </c>
      <c r="G872" s="18"/>
      <c r="H872" s="18"/>
      <c r="I872" s="18">
        <f t="shared" si="1519"/>
        <v>42</v>
      </c>
      <c r="J872" s="18" t="str">
        <f t="shared" si="1520"/>
        <v>U</v>
      </c>
      <c r="K872" s="18"/>
      <c r="L872" s="18">
        <v>-80</v>
      </c>
      <c r="M872" s="18">
        <v>3</v>
      </c>
      <c r="N872" s="18">
        <v>1976</v>
      </c>
      <c r="O872" s="18">
        <v>0</v>
      </c>
      <c r="P872" s="18" t="s">
        <v>181</v>
      </c>
    </row>
    <row r="873" spans="1:16" hidden="1">
      <c r="A873" s="26">
        <v>27900</v>
      </c>
      <c r="B873" s="27">
        <v>27942</v>
      </c>
      <c r="C873" s="18" t="s">
        <v>180</v>
      </c>
      <c r="D873" s="18" t="s">
        <v>10</v>
      </c>
      <c r="E873" s="18" t="s">
        <v>23</v>
      </c>
      <c r="F873" s="18" t="s">
        <v>30</v>
      </c>
      <c r="G873" s="18"/>
      <c r="H873" s="18"/>
      <c r="I873" s="18">
        <f t="shared" si="1519"/>
        <v>42</v>
      </c>
      <c r="J873" s="18" t="str">
        <f t="shared" si="1520"/>
        <v>U</v>
      </c>
      <c r="K873" s="18"/>
      <c r="L873" s="18">
        <v>700</v>
      </c>
      <c r="M873" s="18">
        <v>3</v>
      </c>
      <c r="N873" s="18">
        <v>1976</v>
      </c>
      <c r="O873" s="18">
        <v>0</v>
      </c>
      <c r="P873" s="18" t="s">
        <v>181</v>
      </c>
    </row>
    <row r="874" spans="1:16" hidden="1">
      <c r="A874" s="26">
        <v>27900</v>
      </c>
      <c r="B874" s="27">
        <v>27942</v>
      </c>
      <c r="C874" s="18" t="s">
        <v>647</v>
      </c>
      <c r="D874" s="18" t="s">
        <v>10</v>
      </c>
      <c r="E874" s="18" t="s">
        <v>23</v>
      </c>
      <c r="F874" s="18" t="s">
        <v>30</v>
      </c>
      <c r="G874" s="18"/>
      <c r="H874" s="18"/>
      <c r="I874" s="18">
        <f t="shared" si="1519"/>
        <v>42</v>
      </c>
      <c r="J874" s="18" t="str">
        <f t="shared" si="1520"/>
        <v>U</v>
      </c>
      <c r="K874" s="18"/>
      <c r="L874" s="18">
        <v>130</v>
      </c>
      <c r="M874" s="18">
        <v>3</v>
      </c>
      <c r="N874" s="18">
        <v>1976</v>
      </c>
      <c r="O874" s="18">
        <v>0</v>
      </c>
      <c r="P874" s="18" t="s">
        <v>181</v>
      </c>
    </row>
    <row r="875" spans="1:16" hidden="1">
      <c r="A875" s="26">
        <v>27652</v>
      </c>
      <c r="B875" s="27">
        <v>27760</v>
      </c>
      <c r="C875" s="18" t="s">
        <v>833</v>
      </c>
      <c r="D875" s="18" t="s">
        <v>10</v>
      </c>
      <c r="E875" s="18" t="s">
        <v>21</v>
      </c>
      <c r="F875" s="18" t="s">
        <v>28</v>
      </c>
      <c r="G875" s="18"/>
      <c r="H875" s="18"/>
      <c r="I875" s="18">
        <f t="shared" si="1519"/>
        <v>108</v>
      </c>
      <c r="J875" s="18" t="str">
        <f t="shared" si="1520"/>
        <v>A</v>
      </c>
      <c r="K875" s="18"/>
      <c r="L875" s="18">
        <v>-25</v>
      </c>
      <c r="M875" s="18">
        <v>1</v>
      </c>
      <c r="N875" s="18">
        <v>1976</v>
      </c>
      <c r="O875" s="18">
        <v>0</v>
      </c>
      <c r="P875" s="18" t="s">
        <v>834</v>
      </c>
    </row>
    <row r="876" spans="1:16" hidden="1">
      <c r="A876" s="26">
        <v>27652</v>
      </c>
      <c r="B876" s="27">
        <v>27760</v>
      </c>
      <c r="C876" s="18" t="s">
        <v>835</v>
      </c>
      <c r="D876" s="18" t="s">
        <v>10</v>
      </c>
      <c r="E876" s="18" t="s">
        <v>21</v>
      </c>
      <c r="F876" s="18" t="s">
        <v>28</v>
      </c>
      <c r="G876" s="18"/>
      <c r="H876" s="18"/>
      <c r="I876" s="18">
        <f t="shared" si="1519"/>
        <v>108</v>
      </c>
      <c r="J876" s="18" t="str">
        <f t="shared" si="1520"/>
        <v>A</v>
      </c>
      <c r="K876" s="18"/>
      <c r="L876" s="18">
        <v>-205</v>
      </c>
      <c r="M876" s="18">
        <v>1</v>
      </c>
      <c r="N876" s="18">
        <v>1976</v>
      </c>
      <c r="O876" s="18">
        <v>0</v>
      </c>
      <c r="P876" s="18" t="s">
        <v>834</v>
      </c>
    </row>
    <row r="877" spans="1:16" hidden="1">
      <c r="A877" s="26">
        <v>27652</v>
      </c>
      <c r="B877" s="27">
        <v>27576</v>
      </c>
      <c r="C877" s="18" t="s">
        <v>674</v>
      </c>
      <c r="D877" s="18" t="s">
        <v>12</v>
      </c>
      <c r="E877" s="18" t="s">
        <v>21</v>
      </c>
      <c r="F877" s="18" t="s">
        <v>28</v>
      </c>
      <c r="G877" s="18"/>
      <c r="H877" s="18"/>
      <c r="I877" s="18">
        <f t="shared" si="1519"/>
        <v>-76</v>
      </c>
      <c r="J877" s="18" t="str">
        <f t="shared" si="1520"/>
        <v>U</v>
      </c>
      <c r="K877" s="18"/>
      <c r="L877" s="18">
        <v>-120</v>
      </c>
      <c r="M877" s="18">
        <v>3</v>
      </c>
      <c r="N877" s="18">
        <v>1975</v>
      </c>
      <c r="O877" s="18">
        <v>0</v>
      </c>
      <c r="P877" s="18" t="s">
        <v>834</v>
      </c>
    </row>
    <row r="878" spans="1:16" hidden="1">
      <c r="A878" s="26">
        <v>27652</v>
      </c>
      <c r="B878" s="27">
        <v>27576</v>
      </c>
      <c r="C878" s="18" t="s">
        <v>840</v>
      </c>
      <c r="D878" s="18" t="s">
        <v>12</v>
      </c>
      <c r="E878" s="18" t="s">
        <v>21</v>
      </c>
      <c r="F878" s="18" t="s">
        <v>28</v>
      </c>
      <c r="G878" s="18"/>
      <c r="H878" s="18"/>
      <c r="I878" s="18">
        <f t="shared" si="1519"/>
        <v>-76</v>
      </c>
      <c r="J878" s="18" t="str">
        <f t="shared" si="1520"/>
        <v>U</v>
      </c>
      <c r="K878" s="18"/>
      <c r="L878" s="18">
        <v>-75</v>
      </c>
      <c r="M878" s="18">
        <v>3</v>
      </c>
      <c r="N878" s="18">
        <v>1975</v>
      </c>
      <c r="O878" s="18">
        <v>0</v>
      </c>
      <c r="P878" s="18" t="s">
        <v>834</v>
      </c>
    </row>
    <row r="879" spans="1:16" hidden="1">
      <c r="A879" s="26">
        <v>27652</v>
      </c>
      <c r="B879" s="27">
        <v>27652</v>
      </c>
      <c r="C879" s="18" t="s">
        <v>839</v>
      </c>
      <c r="D879" s="18" t="s">
        <v>14</v>
      </c>
      <c r="E879" s="18" t="s">
        <v>21</v>
      </c>
      <c r="F879" s="38" t="s">
        <v>36</v>
      </c>
      <c r="G879" s="18"/>
      <c r="H879" s="18"/>
      <c r="I879" s="18">
        <f t="shared" si="1519"/>
        <v>0</v>
      </c>
      <c r="J879" s="18" t="str">
        <f t="shared" si="1520"/>
        <v>U</v>
      </c>
      <c r="K879" s="18"/>
      <c r="L879" s="18">
        <v>13</v>
      </c>
      <c r="M879" s="18">
        <v>4</v>
      </c>
      <c r="N879" s="18">
        <v>1975</v>
      </c>
      <c r="O879" s="18">
        <v>0</v>
      </c>
      <c r="P879" s="18" t="s">
        <v>834</v>
      </c>
    </row>
    <row r="880" spans="1:16" hidden="1">
      <c r="A880" s="26">
        <v>27652</v>
      </c>
      <c r="B880" s="27">
        <v>27652</v>
      </c>
      <c r="C880" s="18" t="s">
        <v>838</v>
      </c>
      <c r="D880" s="18" t="s">
        <v>14</v>
      </c>
      <c r="E880" s="18" t="s">
        <v>21</v>
      </c>
      <c r="F880" s="38" t="s">
        <v>36</v>
      </c>
      <c r="G880" s="18"/>
      <c r="H880" s="18"/>
      <c r="I880" s="18">
        <f t="shared" si="1519"/>
        <v>0</v>
      </c>
      <c r="J880" s="18" t="str">
        <f t="shared" si="1520"/>
        <v>U</v>
      </c>
      <c r="K880" s="18"/>
      <c r="L880" s="18">
        <v>70</v>
      </c>
      <c r="M880" s="18">
        <v>4</v>
      </c>
      <c r="N880" s="18">
        <v>1975</v>
      </c>
      <c r="O880" s="18">
        <v>0</v>
      </c>
      <c r="P880" s="18" t="s">
        <v>834</v>
      </c>
    </row>
    <row r="881" spans="1:16" ht="17" hidden="1" thickBot="1">
      <c r="A881" s="71">
        <v>27652</v>
      </c>
      <c r="B881" s="73">
        <v>27652</v>
      </c>
      <c r="C881" s="74" t="s">
        <v>837</v>
      </c>
      <c r="D881" s="74" t="s">
        <v>14</v>
      </c>
      <c r="E881" s="74" t="s">
        <v>21</v>
      </c>
      <c r="F881" s="86" t="s">
        <v>36</v>
      </c>
      <c r="G881" s="74"/>
      <c r="H881" s="74"/>
      <c r="I881" s="74">
        <f t="shared" si="1519"/>
        <v>0</v>
      </c>
      <c r="J881" s="74" t="str">
        <f t="shared" si="1520"/>
        <v>U</v>
      </c>
      <c r="K881" s="74"/>
      <c r="L881" s="74">
        <v>89</v>
      </c>
      <c r="M881" s="74">
        <v>4</v>
      </c>
      <c r="N881" s="74">
        <v>1975</v>
      </c>
      <c r="O881" s="74">
        <v>0</v>
      </c>
      <c r="P881" s="74" t="s">
        <v>834</v>
      </c>
    </row>
    <row r="882" spans="1:16" hidden="1">
      <c r="A882" s="3">
        <v>27652</v>
      </c>
      <c r="B882" s="3">
        <v>27652</v>
      </c>
      <c r="C882" s="44" t="s">
        <v>836</v>
      </c>
      <c r="D882" s="44" t="s">
        <v>14</v>
      </c>
      <c r="E882" s="44" t="s">
        <v>21</v>
      </c>
      <c r="F882" s="45" t="s">
        <v>36</v>
      </c>
      <c r="I882" s="44">
        <f t="shared" si="1519"/>
        <v>0</v>
      </c>
      <c r="J882" s="44" t="str">
        <f t="shared" si="1520"/>
        <v>U</v>
      </c>
      <c r="L882" s="44">
        <v>272</v>
      </c>
      <c r="M882" s="44">
        <v>4</v>
      </c>
      <c r="N882" s="44">
        <v>1975</v>
      </c>
      <c r="O882" s="44">
        <v>0</v>
      </c>
      <c r="P882" s="44" t="s">
        <v>834</v>
      </c>
    </row>
    <row r="883" spans="1:16">
      <c r="L883">
        <f>SUBTOTAL(9,L2:L882)</f>
        <v>-13644.133333333333</v>
      </c>
    </row>
  </sheetData>
  <autoFilter ref="A1:P882" xr:uid="{8B82AFCC-59E6-D14F-88F6-6911DD1AC20D}">
    <filterColumn colId="3">
      <filters>
        <filter val="CIT"/>
      </filters>
    </filterColumn>
    <filterColumn colId="5">
      <filters>
        <filter val="LR"/>
      </filters>
    </filterColumn>
    <filterColumn colId="9">
      <filters>
        <filter val="U"/>
      </filters>
    </filterColumn>
    <filterColumn colId="13">
      <filters>
        <filter val="1983"/>
        <filter val="1984"/>
        <filter val="1985"/>
        <filter val="1986"/>
        <filter val="1987"/>
        <filter val="1988"/>
        <filter val="1989"/>
        <filter val="1990"/>
        <filter val="1991"/>
        <filter val="1992"/>
        <filter val="1993"/>
        <filter val="1994"/>
        <filter val="1995"/>
        <filter val="1996"/>
        <filter val="1997"/>
        <filter val="1998"/>
        <filter val="1999"/>
        <filter val="2000"/>
        <filter val="2001"/>
        <filter val="2002"/>
        <filter val="2003"/>
        <filter val="2004"/>
        <filter val="2005"/>
        <filter val="2006"/>
        <filter val="2007"/>
        <filter val="2008"/>
        <filter val="2009"/>
        <filter val="2010"/>
        <filter val="2011"/>
        <filter val="2012"/>
        <filter val="2013"/>
        <filter val="2014"/>
        <filter val="2015"/>
        <filter val="2016"/>
        <filter val="2017"/>
        <filter val="2018"/>
      </filters>
    </filterColumn>
    <sortState xmlns:xlrd2="http://schemas.microsoft.com/office/spreadsheetml/2017/richdata2" ref="A2:P882">
      <sortCondition descending="1" ref="N1:N882"/>
    </sortState>
  </autoFilter>
  <sortState xmlns:xlrd2="http://schemas.microsoft.com/office/spreadsheetml/2017/richdata2" ref="A2:Q413">
    <sortCondition ref="A1:A413"/>
  </sortState>
  <phoneticPr fontId="25" type="noConversion"/>
  <hyperlinks>
    <hyperlink ref="P183" r:id="rId1" location="Financial" xr:uid="{D53BC67C-8A68-1C4C-BB7D-7CB8EA53A0FB}"/>
  </hyperlink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EDF7-6E28-B246-AA4F-1AA1B3DE4F86}">
  <dimension ref="A1:B127"/>
  <sheetViews>
    <sheetView workbookViewId="0">
      <selection activeCell="N121" sqref="N121"/>
    </sheetView>
  </sheetViews>
  <sheetFormatPr baseColWidth="10" defaultRowHeight="16"/>
  <cols>
    <col min="1" max="1" width="13" bestFit="1" customWidth="1"/>
    <col min="2" max="3" width="23.6640625" bestFit="1" customWidth="1"/>
    <col min="4" max="4" width="22" bestFit="1" customWidth="1"/>
  </cols>
  <sheetData>
    <row r="1" spans="1:2">
      <c r="A1" s="54" t="s">
        <v>54</v>
      </c>
      <c r="B1" t="s">
        <v>10</v>
      </c>
    </row>
    <row r="3" spans="1:2">
      <c r="A3" s="54" t="s">
        <v>1199</v>
      </c>
      <c r="B3" t="s">
        <v>1200</v>
      </c>
    </row>
    <row r="4" spans="1:2">
      <c r="A4" s="55">
        <v>1976</v>
      </c>
      <c r="B4">
        <v>-194</v>
      </c>
    </row>
    <row r="5" spans="1:2">
      <c r="A5" s="56">
        <v>1</v>
      </c>
      <c r="B5">
        <v>-230</v>
      </c>
    </row>
    <row r="6" spans="1:2">
      <c r="A6" s="56">
        <v>3</v>
      </c>
      <c r="B6">
        <v>50</v>
      </c>
    </row>
    <row r="7" spans="1:2">
      <c r="A7" s="56">
        <v>4</v>
      </c>
      <c r="B7">
        <v>-14</v>
      </c>
    </row>
    <row r="8" spans="1:2">
      <c r="A8" s="55">
        <v>1977</v>
      </c>
      <c r="B8">
        <v>-1310</v>
      </c>
    </row>
    <row r="9" spans="1:2">
      <c r="A9" s="56">
        <v>3</v>
      </c>
      <c r="B9">
        <v>-1310</v>
      </c>
    </row>
    <row r="10" spans="1:2">
      <c r="A10" s="55">
        <v>1978</v>
      </c>
      <c r="B10">
        <v>542</v>
      </c>
    </row>
    <row r="11" spans="1:2">
      <c r="A11" s="56">
        <v>4</v>
      </c>
      <c r="B11">
        <v>542</v>
      </c>
    </row>
    <row r="12" spans="1:2">
      <c r="A12" s="55">
        <v>1979</v>
      </c>
      <c r="B12">
        <v>1115</v>
      </c>
    </row>
    <row r="13" spans="1:2">
      <c r="A13" s="56">
        <v>3</v>
      </c>
      <c r="B13">
        <v>1115</v>
      </c>
    </row>
    <row r="14" spans="1:2">
      <c r="A14" s="55">
        <v>1980</v>
      </c>
      <c r="B14">
        <v>-696</v>
      </c>
    </row>
    <row r="15" spans="1:2">
      <c r="A15" s="56">
        <v>3</v>
      </c>
      <c r="B15">
        <v>-696</v>
      </c>
    </row>
    <row r="16" spans="1:2">
      <c r="A16" s="55">
        <v>1981</v>
      </c>
      <c r="B16">
        <v>-1135</v>
      </c>
    </row>
    <row r="17" spans="1:2">
      <c r="A17" s="56">
        <v>3</v>
      </c>
      <c r="B17">
        <v>-1125</v>
      </c>
    </row>
    <row r="18" spans="1:2">
      <c r="A18" s="56">
        <v>4</v>
      </c>
      <c r="B18">
        <v>-10</v>
      </c>
    </row>
    <row r="19" spans="1:2">
      <c r="A19" s="55">
        <v>1982</v>
      </c>
      <c r="B19">
        <v>-3113</v>
      </c>
    </row>
    <row r="20" spans="1:2">
      <c r="A20" s="56">
        <v>3</v>
      </c>
      <c r="B20">
        <v>-230</v>
      </c>
    </row>
    <row r="21" spans="1:2">
      <c r="A21" s="56">
        <v>4</v>
      </c>
      <c r="B21">
        <v>-2883</v>
      </c>
    </row>
    <row r="22" spans="1:2">
      <c r="A22" s="55">
        <v>1983</v>
      </c>
      <c r="B22">
        <v>3079</v>
      </c>
    </row>
    <row r="23" spans="1:2">
      <c r="A23" s="56">
        <v>3</v>
      </c>
      <c r="B23">
        <v>3079</v>
      </c>
    </row>
    <row r="24" spans="1:2">
      <c r="A24" s="55">
        <v>1984</v>
      </c>
      <c r="B24">
        <v>-2171</v>
      </c>
    </row>
    <row r="25" spans="1:2">
      <c r="A25" s="56">
        <v>3</v>
      </c>
      <c r="B25">
        <v>-18</v>
      </c>
    </row>
    <row r="26" spans="1:2">
      <c r="A26" s="56">
        <v>4</v>
      </c>
      <c r="B26">
        <v>-2153</v>
      </c>
    </row>
    <row r="27" spans="1:2">
      <c r="A27" s="55">
        <v>1985</v>
      </c>
      <c r="B27">
        <v>555.5</v>
      </c>
    </row>
    <row r="28" spans="1:2">
      <c r="A28" s="56">
        <v>1</v>
      </c>
      <c r="B28">
        <v>-10</v>
      </c>
    </row>
    <row r="29" spans="1:2">
      <c r="A29" s="56">
        <v>3</v>
      </c>
      <c r="B29">
        <v>70</v>
      </c>
    </row>
    <row r="30" spans="1:2">
      <c r="A30" s="56">
        <v>4</v>
      </c>
      <c r="B30">
        <v>495.5</v>
      </c>
    </row>
    <row r="31" spans="1:2">
      <c r="A31" s="55">
        <v>1986</v>
      </c>
      <c r="B31">
        <v>-24</v>
      </c>
    </row>
    <row r="32" spans="1:2">
      <c r="A32" s="56">
        <v>2</v>
      </c>
      <c r="B32">
        <v>-2</v>
      </c>
    </row>
    <row r="33" spans="1:2">
      <c r="A33" s="56">
        <v>3</v>
      </c>
      <c r="B33">
        <v>-1</v>
      </c>
    </row>
    <row r="34" spans="1:2">
      <c r="A34" s="56">
        <v>4</v>
      </c>
      <c r="B34">
        <v>-21</v>
      </c>
    </row>
    <row r="35" spans="1:2">
      <c r="A35" s="55">
        <v>1987</v>
      </c>
      <c r="B35">
        <v>-4169</v>
      </c>
    </row>
    <row r="36" spans="1:2">
      <c r="A36" s="56">
        <v>1</v>
      </c>
      <c r="B36">
        <v>290</v>
      </c>
    </row>
    <row r="37" spans="1:2">
      <c r="A37" s="56">
        <v>3</v>
      </c>
      <c r="B37">
        <v>-4459</v>
      </c>
    </row>
    <row r="38" spans="1:2">
      <c r="A38" s="55">
        <v>1988</v>
      </c>
      <c r="B38">
        <v>133</v>
      </c>
    </row>
    <row r="39" spans="1:2">
      <c r="A39" s="56">
        <v>3</v>
      </c>
      <c r="B39">
        <v>133</v>
      </c>
    </row>
    <row r="40" spans="1:2">
      <c r="A40" s="55">
        <v>1989</v>
      </c>
      <c r="B40">
        <v>-5857</v>
      </c>
    </row>
    <row r="41" spans="1:2">
      <c r="A41" s="56">
        <v>3</v>
      </c>
      <c r="B41">
        <v>-5857</v>
      </c>
    </row>
    <row r="42" spans="1:2">
      <c r="A42" s="55">
        <v>1990</v>
      </c>
      <c r="B42">
        <v>449</v>
      </c>
    </row>
    <row r="43" spans="1:2">
      <c r="A43" s="56">
        <v>3</v>
      </c>
      <c r="B43">
        <v>442</v>
      </c>
    </row>
    <row r="44" spans="1:2">
      <c r="A44" s="56">
        <v>4</v>
      </c>
      <c r="B44">
        <v>7</v>
      </c>
    </row>
    <row r="45" spans="1:2">
      <c r="A45" s="55">
        <v>1991</v>
      </c>
      <c r="B45">
        <v>-3728</v>
      </c>
    </row>
    <row r="46" spans="1:2">
      <c r="A46" s="56">
        <v>1</v>
      </c>
      <c r="B46">
        <v>-3728</v>
      </c>
    </row>
    <row r="47" spans="1:2">
      <c r="A47" s="55">
        <v>1992</v>
      </c>
      <c r="B47">
        <v>312</v>
      </c>
    </row>
    <row r="48" spans="1:2">
      <c r="A48" s="56">
        <v>1</v>
      </c>
      <c r="B48">
        <v>-10</v>
      </c>
    </row>
    <row r="49" spans="1:2">
      <c r="A49" s="56">
        <v>2</v>
      </c>
      <c r="B49">
        <v>-28</v>
      </c>
    </row>
    <row r="50" spans="1:2">
      <c r="A50" s="56">
        <v>3</v>
      </c>
      <c r="B50">
        <v>350</v>
      </c>
    </row>
    <row r="51" spans="1:2">
      <c r="A51" s="55">
        <v>1993</v>
      </c>
      <c r="B51">
        <v>-369</v>
      </c>
    </row>
    <row r="52" spans="1:2">
      <c r="A52" s="56">
        <v>1</v>
      </c>
      <c r="B52">
        <v>-17</v>
      </c>
    </row>
    <row r="53" spans="1:2">
      <c r="A53" s="56">
        <v>3</v>
      </c>
      <c r="B53">
        <v>-493</v>
      </c>
    </row>
    <row r="54" spans="1:2">
      <c r="A54" s="56">
        <v>4</v>
      </c>
      <c r="B54">
        <v>141</v>
      </c>
    </row>
    <row r="55" spans="1:2">
      <c r="A55" s="55">
        <v>1994</v>
      </c>
      <c r="B55">
        <v>753</v>
      </c>
    </row>
    <row r="56" spans="1:2">
      <c r="A56" s="56">
        <v>1</v>
      </c>
      <c r="B56">
        <v>-1660</v>
      </c>
    </row>
    <row r="57" spans="1:2">
      <c r="A57" s="56">
        <v>2</v>
      </c>
      <c r="B57">
        <v>1328</v>
      </c>
    </row>
    <row r="58" spans="1:2">
      <c r="A58" s="56">
        <v>3</v>
      </c>
      <c r="B58">
        <v>35</v>
      </c>
    </row>
    <row r="59" spans="1:2">
      <c r="A59" s="56">
        <v>4</v>
      </c>
      <c r="B59">
        <v>1050</v>
      </c>
    </row>
    <row r="60" spans="1:2">
      <c r="A60" s="55">
        <v>1995</v>
      </c>
      <c r="B60">
        <v>499</v>
      </c>
    </row>
    <row r="61" spans="1:2">
      <c r="A61" s="56">
        <v>2</v>
      </c>
      <c r="B61">
        <v>-1</v>
      </c>
    </row>
    <row r="62" spans="1:2">
      <c r="A62" s="56">
        <v>3</v>
      </c>
      <c r="B62">
        <v>500</v>
      </c>
    </row>
    <row r="63" spans="1:2">
      <c r="A63" s="55">
        <v>1996</v>
      </c>
      <c r="B63">
        <v>4035</v>
      </c>
    </row>
    <row r="64" spans="1:2">
      <c r="A64" s="56">
        <v>1</v>
      </c>
      <c r="B64">
        <v>3550</v>
      </c>
    </row>
    <row r="65" spans="1:2">
      <c r="A65" s="56">
        <v>3</v>
      </c>
      <c r="B65">
        <v>500</v>
      </c>
    </row>
    <row r="66" spans="1:2">
      <c r="A66" s="56">
        <v>4</v>
      </c>
      <c r="B66">
        <v>-15</v>
      </c>
    </row>
    <row r="67" spans="1:2">
      <c r="A67" s="55">
        <v>1997</v>
      </c>
      <c r="B67">
        <v>-3145.7750000000001</v>
      </c>
    </row>
    <row r="68" spans="1:2">
      <c r="A68" s="56">
        <v>3</v>
      </c>
      <c r="B68">
        <v>-3145.7750000000001</v>
      </c>
    </row>
    <row r="69" spans="1:2">
      <c r="A69" s="55">
        <v>1998</v>
      </c>
      <c r="B69">
        <v>4415</v>
      </c>
    </row>
    <row r="70" spans="1:2">
      <c r="A70" s="56">
        <v>3</v>
      </c>
      <c r="B70">
        <v>4415</v>
      </c>
    </row>
    <row r="71" spans="1:2">
      <c r="A71" s="55">
        <v>1999</v>
      </c>
      <c r="B71">
        <v>139</v>
      </c>
    </row>
    <row r="72" spans="1:2">
      <c r="A72" s="56">
        <v>3</v>
      </c>
      <c r="B72">
        <v>-71</v>
      </c>
    </row>
    <row r="73" spans="1:2">
      <c r="A73" s="56">
        <v>4</v>
      </c>
      <c r="B73">
        <v>210</v>
      </c>
    </row>
    <row r="74" spans="1:2">
      <c r="A74" s="55">
        <v>2000</v>
      </c>
      <c r="B74">
        <v>-20658</v>
      </c>
    </row>
    <row r="75" spans="1:2">
      <c r="A75" s="56">
        <v>2</v>
      </c>
      <c r="B75">
        <v>255</v>
      </c>
    </row>
    <row r="76" spans="1:2">
      <c r="A76" s="56">
        <v>3</v>
      </c>
      <c r="B76">
        <v>-20913</v>
      </c>
    </row>
    <row r="77" spans="1:2">
      <c r="A77" s="55">
        <v>2001</v>
      </c>
      <c r="B77">
        <v>-1774</v>
      </c>
    </row>
    <row r="78" spans="1:2">
      <c r="A78" s="56">
        <v>2</v>
      </c>
      <c r="B78">
        <v>-74</v>
      </c>
    </row>
    <row r="79" spans="1:2">
      <c r="A79" s="56">
        <v>3</v>
      </c>
      <c r="B79">
        <v>-1700</v>
      </c>
    </row>
    <row r="80" spans="1:2">
      <c r="A80" s="55">
        <v>2002</v>
      </c>
      <c r="B80">
        <v>-21.4</v>
      </c>
    </row>
    <row r="81" spans="1:2">
      <c r="A81" s="56">
        <v>3</v>
      </c>
      <c r="B81">
        <v>-21.4</v>
      </c>
    </row>
    <row r="82" spans="1:2">
      <c r="A82" s="55">
        <v>2003</v>
      </c>
      <c r="B82">
        <v>-2917</v>
      </c>
    </row>
    <row r="83" spans="1:2">
      <c r="A83" s="56">
        <v>3</v>
      </c>
      <c r="B83">
        <v>-2917</v>
      </c>
    </row>
    <row r="84" spans="1:2">
      <c r="A84" s="55">
        <v>2004</v>
      </c>
      <c r="B84">
        <v>-5931</v>
      </c>
    </row>
    <row r="85" spans="1:2">
      <c r="A85" s="56">
        <v>2</v>
      </c>
      <c r="B85">
        <v>-2531</v>
      </c>
    </row>
    <row r="86" spans="1:2">
      <c r="A86" s="56">
        <v>3</v>
      </c>
      <c r="B86">
        <v>-3400</v>
      </c>
    </row>
    <row r="87" spans="1:2">
      <c r="A87" s="55">
        <v>2005</v>
      </c>
      <c r="B87">
        <v>-8543</v>
      </c>
    </row>
    <row r="88" spans="1:2">
      <c r="A88" s="56">
        <v>3</v>
      </c>
      <c r="B88">
        <v>-8543</v>
      </c>
    </row>
    <row r="89" spans="1:2">
      <c r="A89" s="55">
        <v>2006</v>
      </c>
      <c r="B89">
        <v>-15489.300000000001</v>
      </c>
    </row>
    <row r="90" spans="1:2">
      <c r="A90" s="56">
        <v>2</v>
      </c>
      <c r="B90">
        <v>-385.70000000000005</v>
      </c>
    </row>
    <row r="91" spans="1:2">
      <c r="A91" s="56">
        <v>3</v>
      </c>
      <c r="B91">
        <v>-15103.6</v>
      </c>
    </row>
    <row r="92" spans="1:2">
      <c r="A92" s="55">
        <v>2007</v>
      </c>
      <c r="B92">
        <v>-5580.7</v>
      </c>
    </row>
    <row r="93" spans="1:2">
      <c r="A93" s="56">
        <v>3</v>
      </c>
      <c r="B93">
        <v>-5580.7</v>
      </c>
    </row>
    <row r="94" spans="1:2">
      <c r="A94" s="55">
        <v>2008</v>
      </c>
      <c r="B94">
        <v>-13299.7</v>
      </c>
    </row>
    <row r="95" spans="1:2">
      <c r="A95" s="56">
        <v>2</v>
      </c>
      <c r="B95">
        <v>-1269.2</v>
      </c>
    </row>
    <row r="96" spans="1:2">
      <c r="A96" s="56">
        <v>3</v>
      </c>
      <c r="B96">
        <v>-12030.5</v>
      </c>
    </row>
    <row r="97" spans="1:2">
      <c r="A97" s="55">
        <v>2009</v>
      </c>
      <c r="B97">
        <v>-14315.5</v>
      </c>
    </row>
    <row r="98" spans="1:2">
      <c r="A98" s="56">
        <v>1</v>
      </c>
      <c r="B98">
        <v>-2618.5</v>
      </c>
    </row>
    <row r="99" spans="1:2">
      <c r="A99" s="56">
        <v>2</v>
      </c>
      <c r="B99">
        <v>-8371</v>
      </c>
    </row>
    <row r="100" spans="1:2">
      <c r="A100" s="56">
        <v>3</v>
      </c>
      <c r="B100">
        <v>-3326</v>
      </c>
    </row>
    <row r="101" spans="1:2">
      <c r="A101" s="55">
        <v>2010</v>
      </c>
      <c r="B101">
        <v>-6060</v>
      </c>
    </row>
    <row r="102" spans="1:2">
      <c r="A102" s="56">
        <v>3</v>
      </c>
      <c r="B102">
        <v>-6060</v>
      </c>
    </row>
    <row r="103" spans="1:2">
      <c r="A103" s="55">
        <v>2011</v>
      </c>
      <c r="B103">
        <v>-400</v>
      </c>
    </row>
    <row r="104" spans="1:2">
      <c r="A104" s="56">
        <v>2</v>
      </c>
      <c r="B104">
        <v>-25</v>
      </c>
    </row>
    <row r="105" spans="1:2">
      <c r="A105" s="56">
        <v>3</v>
      </c>
      <c r="B105">
        <v>-375</v>
      </c>
    </row>
    <row r="106" spans="1:2">
      <c r="A106" s="55">
        <v>2012</v>
      </c>
      <c r="B106">
        <v>1609.4</v>
      </c>
    </row>
    <row r="107" spans="1:2">
      <c r="A107" s="56">
        <v>2</v>
      </c>
      <c r="B107">
        <v>-50</v>
      </c>
    </row>
    <row r="108" spans="1:2">
      <c r="A108" s="56">
        <v>3</v>
      </c>
      <c r="B108">
        <v>1659.4</v>
      </c>
    </row>
    <row r="109" spans="1:2">
      <c r="A109" s="55">
        <v>2013</v>
      </c>
      <c r="B109">
        <v>3203.6</v>
      </c>
    </row>
    <row r="110" spans="1:2">
      <c r="A110" s="56">
        <v>2</v>
      </c>
      <c r="B110">
        <v>-313</v>
      </c>
    </row>
    <row r="111" spans="1:2">
      <c r="A111" s="56">
        <v>3</v>
      </c>
      <c r="B111">
        <v>3516.6</v>
      </c>
    </row>
    <row r="112" spans="1:2">
      <c r="A112" s="55">
        <v>2014</v>
      </c>
      <c r="B112">
        <v>4320.5</v>
      </c>
    </row>
    <row r="113" spans="1:2">
      <c r="A113" s="56">
        <v>1</v>
      </c>
      <c r="B113">
        <v>324</v>
      </c>
    </row>
    <row r="114" spans="1:2">
      <c r="A114" s="56">
        <v>2</v>
      </c>
      <c r="B114">
        <v>-13</v>
      </c>
    </row>
    <row r="115" spans="1:2">
      <c r="A115" s="56">
        <v>3</v>
      </c>
      <c r="B115">
        <v>4009.5</v>
      </c>
    </row>
    <row r="116" spans="1:2">
      <c r="A116" s="55">
        <v>2015</v>
      </c>
      <c r="B116">
        <v>366</v>
      </c>
    </row>
    <row r="117" spans="1:2">
      <c r="A117" s="56">
        <v>2</v>
      </c>
      <c r="B117">
        <v>-50</v>
      </c>
    </row>
    <row r="118" spans="1:2">
      <c r="A118" s="56">
        <v>3</v>
      </c>
      <c r="B118">
        <v>416</v>
      </c>
    </row>
    <row r="119" spans="1:2">
      <c r="A119" s="55">
        <v>2016</v>
      </c>
      <c r="B119">
        <v>-1210</v>
      </c>
    </row>
    <row r="120" spans="1:2">
      <c r="A120" s="56">
        <v>2</v>
      </c>
      <c r="B120">
        <v>-60</v>
      </c>
    </row>
    <row r="121" spans="1:2">
      <c r="A121" s="56">
        <v>3</v>
      </c>
      <c r="B121">
        <v>-1150</v>
      </c>
    </row>
    <row r="122" spans="1:2">
      <c r="A122" s="55">
        <v>2017</v>
      </c>
      <c r="B122">
        <v>82.399999999999864</v>
      </c>
    </row>
    <row r="123" spans="1:2">
      <c r="A123" s="56">
        <v>1</v>
      </c>
      <c r="B123">
        <v>1699.6</v>
      </c>
    </row>
    <row r="124" spans="1:2">
      <c r="A124" s="56">
        <v>3</v>
      </c>
      <c r="B124">
        <v>-1617.2</v>
      </c>
    </row>
    <row r="125" spans="1:2">
      <c r="A125" s="55">
        <v>2018</v>
      </c>
      <c r="B125">
        <v>-5244.8</v>
      </c>
    </row>
    <row r="126" spans="1:2">
      <c r="A126" s="56">
        <v>3</v>
      </c>
      <c r="B126">
        <v>-5244.8</v>
      </c>
    </row>
    <row r="127" spans="1:2">
      <c r="A127" s="55" t="s">
        <v>1198</v>
      </c>
      <c r="B127">
        <v>-101747.77499999999</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Readme</vt:lpstr>
      <vt:lpstr>Narrative Source</vt:lpstr>
      <vt:lpstr>Pivot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Changchen Ge</cp:lastModifiedBy>
  <dcterms:created xsi:type="dcterms:W3CDTF">2022-01-14T00:26:21Z</dcterms:created>
  <dcterms:modified xsi:type="dcterms:W3CDTF">2024-08-20T03:54:18Z</dcterms:modified>
</cp:coreProperties>
</file>